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Glory.2015 PC11\Desktop\水泳tomoya\大分県障がい者水泳連盟\主催事業\ＦＲＩＥＮＤＬＹ水泳記録会\第16回ＦＲＩＥＮＤＬＹ\募集関連\"/>
    </mc:Choice>
  </mc:AlternateContent>
  <xr:revisionPtr revIDLastSave="0" documentId="13_ncr:1_{20AF7186-5063-488F-8E57-916A635DA792}" xr6:coauthVersionLast="47" xr6:coauthVersionMax="47" xr10:uidLastSave="{00000000-0000-0000-0000-000000000000}"/>
  <bookViews>
    <workbookView xWindow="735" yWindow="735" windowWidth="16080" windowHeight="21000" xr2:uid="{00000000-000D-0000-FFFF-FFFF00000000}"/>
  </bookViews>
  <sheets>
    <sheet name="注意事項" sheetId="5" r:id="rId1"/>
    <sheet name="集計表" sheetId="4" r:id="rId2"/>
    <sheet name="申込一覧" sheetId="2" r:id="rId3"/>
    <sheet name="別紙" sheetId="6" r:id="rId4"/>
  </sheets>
  <definedNames>
    <definedName name="_xlnm.Print_Area" localSheetId="1">集計表!$A$1:$I$41</definedName>
    <definedName name="_xlnm.Print_Area" localSheetId="2">申込一覧!$A$1:$S$38</definedName>
    <definedName name="_xlnm.Print_Area" localSheetId="0">注意事項!$A$1:$K$49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G23" i="4"/>
  <c r="G22" i="4"/>
  <c r="G21" i="4"/>
  <c r="G20" i="4"/>
  <c r="G19" i="4"/>
  <c r="G17" i="4"/>
  <c r="G16" i="4"/>
  <c r="G15" i="4"/>
  <c r="G14" i="4"/>
  <c r="G13" i="4"/>
  <c r="G12" i="4"/>
  <c r="G26" i="4"/>
  <c r="C4" i="2"/>
  <c r="G18" i="4" l="1"/>
  <c r="G25" i="4" l="1"/>
  <c r="F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glory._zimu01</author>
  </authors>
  <commentList>
    <comment ref="E3" authorId="0" shapeId="0" xr:uid="{4FE756AD-EE8B-4434-AAB8-348222BEF042}">
      <text>
        <r>
          <rPr>
            <b/>
            <sz val="36"/>
            <color indexed="81"/>
            <rFont val="MS P ゴシック"/>
            <family val="3"/>
            <charset val="128"/>
          </rPr>
          <t>網かけ（色つき）のセルに
必要事項・数字を入力してください</t>
        </r>
      </text>
    </comment>
  </commentList>
</comments>
</file>

<file path=xl/sharedStrings.xml><?xml version="1.0" encoding="utf-8"?>
<sst xmlns="http://schemas.openxmlformats.org/spreadsheetml/2006/main" count="139" uniqueCount="87">
  <si>
    <t>Ｓ</t>
    <phoneticPr fontId="1"/>
  </si>
  <si>
    <t>ＳＢ</t>
    <phoneticPr fontId="1"/>
  </si>
  <si>
    <t>ＳＭ</t>
    <phoneticPr fontId="1"/>
  </si>
  <si>
    <t>×</t>
    <phoneticPr fontId="1"/>
  </si>
  <si>
    <t>円</t>
    <rPh sb="0" eb="1">
      <t>エン</t>
    </rPh>
    <phoneticPr fontId="1"/>
  </si>
  <si>
    <t>ＮＯ．</t>
    <phoneticPr fontId="1"/>
  </si>
  <si>
    <t>選手名</t>
    <rPh sb="0" eb="3">
      <t>センシュメイ</t>
    </rPh>
    <phoneticPr fontId="1"/>
  </si>
  <si>
    <t>フリカナ</t>
    <phoneticPr fontId="1"/>
  </si>
  <si>
    <t>種目</t>
    <rPh sb="0" eb="2">
      <t>シュモク</t>
    </rPh>
    <phoneticPr fontId="1"/>
  </si>
  <si>
    <t>距離</t>
    <rPh sb="0" eb="2">
      <t>キョリ</t>
    </rPh>
    <phoneticPr fontId="1"/>
  </si>
  <si>
    <t>ｓｔ</t>
    <phoneticPr fontId="1"/>
  </si>
  <si>
    <t>性別</t>
    <rPh sb="0" eb="2">
      <t>セイベツ</t>
    </rPh>
    <phoneticPr fontId="1"/>
  </si>
  <si>
    <t>参加種目①</t>
    <rPh sb="0" eb="2">
      <t>サンカ</t>
    </rPh>
    <rPh sb="2" eb="4">
      <t>シュモク</t>
    </rPh>
    <phoneticPr fontId="1"/>
  </si>
  <si>
    <t>参加種目②</t>
    <rPh sb="0" eb="2">
      <t>サンカ</t>
    </rPh>
    <rPh sb="2" eb="4">
      <t>シュモク</t>
    </rPh>
    <phoneticPr fontId="1"/>
  </si>
  <si>
    <t>参加種目③</t>
    <rPh sb="0" eb="2">
      <t>サンカ</t>
    </rPh>
    <rPh sb="2" eb="4">
      <t>シュモク</t>
    </rPh>
    <phoneticPr fontId="1"/>
  </si>
  <si>
    <r>
      <t xml:space="preserve">生年月日
</t>
    </r>
    <r>
      <rPr>
        <sz val="10"/>
        <rFont val="ＭＳ Ｐゴシック"/>
        <family val="3"/>
        <charset val="128"/>
      </rPr>
      <t>（ｙｙ/ｍｍ/ｄｄ）</t>
    </r>
    <rPh sb="0" eb="2">
      <t>セイネン</t>
    </rPh>
    <rPh sb="2" eb="4">
      <t>ガッピ</t>
    </rPh>
    <phoneticPr fontId="1"/>
  </si>
  <si>
    <t>クラス分け情報</t>
    <rPh sb="3" eb="4">
      <t>ワ</t>
    </rPh>
    <rPh sb="5" eb="7">
      <t>ジョウホウ</t>
    </rPh>
    <phoneticPr fontId="1"/>
  </si>
  <si>
    <t>団体名（プログラム掲載版：全角６文字まで）</t>
    <rPh sb="0" eb="2">
      <t>ダンタイ</t>
    </rPh>
    <rPh sb="2" eb="3">
      <t>メイ</t>
    </rPh>
    <rPh sb="9" eb="11">
      <t>ケイサイ</t>
    </rPh>
    <rPh sb="11" eb="12">
      <t>バン</t>
    </rPh>
    <rPh sb="13" eb="15">
      <t>ゼンカク</t>
    </rPh>
    <rPh sb="16" eb="18">
      <t>モジ</t>
    </rPh>
    <phoneticPr fontId="1"/>
  </si>
  <si>
    <t>団　体　名</t>
    <rPh sb="0" eb="1">
      <t>ダン</t>
    </rPh>
    <rPh sb="2" eb="3">
      <t>カラダ</t>
    </rPh>
    <rPh sb="4" eb="5">
      <t>メイ</t>
    </rPh>
    <phoneticPr fontId="1"/>
  </si>
  <si>
    <t>申込責任者　　氏　　　　　名</t>
    <rPh sb="0" eb="2">
      <t>モウシコミ</t>
    </rPh>
    <rPh sb="2" eb="5">
      <t>セキニンシャ</t>
    </rPh>
    <rPh sb="7" eb="8">
      <t>シ</t>
    </rPh>
    <rPh sb="13" eb="14">
      <t>メイ</t>
    </rPh>
    <phoneticPr fontId="1"/>
  </si>
  <si>
    <t>責任者　連絡先（携帯優先）</t>
    <rPh sb="0" eb="3">
      <t>セキニンシャ</t>
    </rPh>
    <rPh sb="4" eb="7">
      <t>レンラクサキ</t>
    </rPh>
    <rPh sb="8" eb="10">
      <t>ケイタイ</t>
    </rPh>
    <rPh sb="10" eb="12">
      <t>ユウセン</t>
    </rPh>
    <phoneticPr fontId="1"/>
  </si>
  <si>
    <t>領収証の有無</t>
    <rPh sb="0" eb="3">
      <t>リョウシュウショウ</t>
    </rPh>
    <rPh sb="4" eb="6">
      <t>ウム</t>
    </rPh>
    <phoneticPr fontId="1"/>
  </si>
  <si>
    <t>領収証の宛名</t>
    <rPh sb="0" eb="3">
      <t>リョウシュウショウ</t>
    </rPh>
    <rPh sb="4" eb="6">
      <t>アテナ</t>
    </rPh>
    <phoneticPr fontId="1"/>
  </si>
  <si>
    <t>団体名　・　その他（　　　　　　　　　　　　　　　　　）</t>
    <rPh sb="0" eb="2">
      <t>ダンタイ</t>
    </rPh>
    <rPh sb="2" eb="3">
      <t>メイ</t>
    </rPh>
    <rPh sb="8" eb="9">
      <t>タ</t>
    </rPh>
    <phoneticPr fontId="1"/>
  </si>
  <si>
    <t>有　　・　　無</t>
  </si>
  <si>
    <t>参加集計</t>
    <rPh sb="0" eb="2">
      <t>サンカ</t>
    </rPh>
    <rPh sb="2" eb="4">
      <t>シュウケイ</t>
    </rPh>
    <phoneticPr fontId="1"/>
  </si>
  <si>
    <t>個人種目</t>
    <rPh sb="0" eb="2">
      <t>コジン</t>
    </rPh>
    <rPh sb="2" eb="4">
      <t>シュモク</t>
    </rPh>
    <phoneticPr fontId="1"/>
  </si>
  <si>
    <t>１種目</t>
    <rPh sb="1" eb="3">
      <t>シュモク</t>
    </rPh>
    <phoneticPr fontId="1"/>
  </si>
  <si>
    <t>２種目</t>
    <rPh sb="1" eb="3">
      <t>シュモク</t>
    </rPh>
    <phoneticPr fontId="1"/>
  </si>
  <si>
    <t>３種目</t>
    <rPh sb="1" eb="3">
      <t>シュモク</t>
    </rPh>
    <phoneticPr fontId="1"/>
  </si>
  <si>
    <t>名　　＝</t>
    <rPh sb="0" eb="1">
      <t>メイ</t>
    </rPh>
    <phoneticPr fontId="1"/>
  </si>
  <si>
    <t>小計</t>
    <rPh sb="0" eb="2">
      <t>ショウケイ</t>
    </rPh>
    <phoneticPr fontId="1"/>
  </si>
  <si>
    <t>個　＝</t>
    <rPh sb="0" eb="1">
      <t>コ</t>
    </rPh>
    <phoneticPr fontId="1"/>
  </si>
  <si>
    <t>団体申込に関する注意事項</t>
    <rPh sb="0" eb="2">
      <t>ダンタイ</t>
    </rPh>
    <rPh sb="2" eb="4">
      <t>モウシコミ</t>
    </rPh>
    <rPh sb="5" eb="6">
      <t>カン</t>
    </rPh>
    <rPh sb="8" eb="10">
      <t>チュウイ</t>
    </rPh>
    <rPh sb="10" eb="12">
      <t>ジコウ</t>
    </rPh>
    <phoneticPr fontId="1"/>
  </si>
  <si>
    <t>１．提出用紙</t>
    <rPh sb="2" eb="4">
      <t>テイシュツ</t>
    </rPh>
    <rPh sb="4" eb="6">
      <t>ヨウシ</t>
    </rPh>
    <phoneticPr fontId="1"/>
  </si>
  <si>
    <t>　　郵送先：〒870-1123　大分市大字寒田８７１番地の１　弘貴建設工業ビル２０３</t>
    <rPh sb="2" eb="4">
      <t>ユウソウ</t>
    </rPh>
    <rPh sb="4" eb="5">
      <t>サキ</t>
    </rPh>
    <rPh sb="16" eb="19">
      <t>オオイタシ</t>
    </rPh>
    <rPh sb="19" eb="21">
      <t>オオアザ</t>
    </rPh>
    <rPh sb="21" eb="22">
      <t>カン</t>
    </rPh>
    <rPh sb="22" eb="23">
      <t>タ</t>
    </rPh>
    <rPh sb="26" eb="27">
      <t>バン</t>
    </rPh>
    <rPh sb="27" eb="28">
      <t>チ</t>
    </rPh>
    <rPh sb="31" eb="32">
      <t>ヒロシ</t>
    </rPh>
    <rPh sb="32" eb="33">
      <t>タカシ</t>
    </rPh>
    <rPh sb="33" eb="35">
      <t>ケンセツ</t>
    </rPh>
    <rPh sb="35" eb="37">
      <t>コウギョウ</t>
    </rPh>
    <phoneticPr fontId="1"/>
  </si>
  <si>
    <t>　　　　　　　　　　　　　　　　株式会社Ｇｌｏｒｙ．２０１５内　大分県障がい者水泳連盟</t>
    <rPh sb="16" eb="20">
      <t>カブシキガイシャ</t>
    </rPh>
    <rPh sb="30" eb="31">
      <t>ナイ</t>
    </rPh>
    <rPh sb="32" eb="35">
      <t>オオイタケン</t>
    </rPh>
    <rPh sb="35" eb="36">
      <t>ショウ</t>
    </rPh>
    <rPh sb="38" eb="39">
      <t>シャ</t>
    </rPh>
    <rPh sb="39" eb="41">
      <t>スイエイ</t>
    </rPh>
    <rPh sb="41" eb="43">
      <t>レンメイ</t>
    </rPh>
    <phoneticPr fontId="1"/>
  </si>
  <si>
    <t>　　メール：jimukyoku@oitaparaswim.com  担当：平川</t>
    <rPh sb="34" eb="36">
      <t>タントウ</t>
    </rPh>
    <rPh sb="37" eb="39">
      <t>ヒラカワ</t>
    </rPh>
    <phoneticPr fontId="1"/>
  </si>
  <si>
    <t>２．お弁当について</t>
    <rPh sb="3" eb="5">
      <t>ベントウ</t>
    </rPh>
    <phoneticPr fontId="1"/>
  </si>
  <si>
    <t>　　お弁当は、幕の内弁当を予定しています。</t>
    <rPh sb="3" eb="5">
      <t>ベントウ</t>
    </rPh>
    <rPh sb="7" eb="8">
      <t>マク</t>
    </rPh>
    <rPh sb="9" eb="10">
      <t>ウチ</t>
    </rPh>
    <rPh sb="10" eb="12">
      <t>ベントウ</t>
    </rPh>
    <rPh sb="13" eb="15">
      <t>ヨテイ</t>
    </rPh>
    <phoneticPr fontId="1"/>
  </si>
  <si>
    <t>　　会場内で空回収を行いますが、業者がきれいに回収できるような返却にご協力お願いします。</t>
    <rPh sb="2" eb="4">
      <t>カイジョウ</t>
    </rPh>
    <rPh sb="4" eb="5">
      <t>ナイ</t>
    </rPh>
    <rPh sb="6" eb="7">
      <t>カラ</t>
    </rPh>
    <rPh sb="7" eb="9">
      <t>カイシュウ</t>
    </rPh>
    <rPh sb="10" eb="11">
      <t>オコナ</t>
    </rPh>
    <rPh sb="16" eb="18">
      <t>ギョウシャ</t>
    </rPh>
    <rPh sb="23" eb="25">
      <t>カイシュウ</t>
    </rPh>
    <rPh sb="31" eb="33">
      <t>ヘンキャク</t>
    </rPh>
    <rPh sb="35" eb="37">
      <t>キョウリョク</t>
    </rPh>
    <rPh sb="38" eb="39">
      <t>ネガ</t>
    </rPh>
    <phoneticPr fontId="1"/>
  </si>
  <si>
    <t>　　中央団体へ登録している選手は、各自のクラスを入力してください。</t>
    <rPh sb="2" eb="4">
      <t>チュウオウ</t>
    </rPh>
    <rPh sb="4" eb="6">
      <t>ダンタイ</t>
    </rPh>
    <rPh sb="7" eb="9">
      <t>トウロク</t>
    </rPh>
    <rPh sb="13" eb="15">
      <t>センシュ</t>
    </rPh>
    <rPh sb="17" eb="19">
      <t>カクジ</t>
    </rPh>
    <rPh sb="24" eb="26">
      <t>ニュウリョク</t>
    </rPh>
    <phoneticPr fontId="1"/>
  </si>
  <si>
    <t>　　集計表　と　申込一覧（および別紙）を　申込先まで郵送かメールで送信してください。</t>
    <rPh sb="2" eb="5">
      <t>シュウケイヒョウ</t>
    </rPh>
    <rPh sb="8" eb="10">
      <t>モウシコミ</t>
    </rPh>
    <rPh sb="10" eb="12">
      <t>イチラン</t>
    </rPh>
    <rPh sb="16" eb="18">
      <t>ベッシ</t>
    </rPh>
    <rPh sb="21" eb="23">
      <t>モウシコミ</t>
    </rPh>
    <rPh sb="23" eb="24">
      <t>サキ</t>
    </rPh>
    <rPh sb="26" eb="28">
      <t>ユウソウ</t>
    </rPh>
    <rPh sb="33" eb="35">
      <t>ソウシン</t>
    </rPh>
    <phoneticPr fontId="1"/>
  </si>
  <si>
    <t>　　聴覚障がいの方は、１５を入力</t>
    <rPh sb="2" eb="4">
      <t>チョウカク</t>
    </rPh>
    <rPh sb="4" eb="5">
      <t>ショウ</t>
    </rPh>
    <rPh sb="8" eb="9">
      <t>カタ</t>
    </rPh>
    <rPh sb="14" eb="16">
      <t>ニュウリョク</t>
    </rPh>
    <phoneticPr fontId="1"/>
  </si>
  <si>
    <t>　　知的障がいの方は、１４を入力</t>
    <rPh sb="2" eb="4">
      <t>チテキ</t>
    </rPh>
    <rPh sb="4" eb="5">
      <t>ショウ</t>
    </rPh>
    <rPh sb="8" eb="9">
      <t>カタ</t>
    </rPh>
    <rPh sb="14" eb="16">
      <t>ニュウリョク</t>
    </rPh>
    <phoneticPr fontId="1"/>
  </si>
  <si>
    <t>　　精神障がいの方は、２９を入力</t>
    <rPh sb="2" eb="4">
      <t>セイシン</t>
    </rPh>
    <rPh sb="4" eb="5">
      <t>ショウ</t>
    </rPh>
    <rPh sb="8" eb="9">
      <t>カタ</t>
    </rPh>
    <rPh sb="14" eb="16">
      <t>ニュウリョク</t>
    </rPh>
    <phoneticPr fontId="1"/>
  </si>
  <si>
    <t>　　健常児（者）の方は、３０を入力してください</t>
    <rPh sb="2" eb="4">
      <t>ケンジョウ</t>
    </rPh>
    <rPh sb="4" eb="5">
      <t>ジ</t>
    </rPh>
    <rPh sb="6" eb="7">
      <t>シャ</t>
    </rPh>
    <rPh sb="9" eb="10">
      <t>カタ</t>
    </rPh>
    <rPh sb="15" eb="17">
      <t>ニュウリョク</t>
    </rPh>
    <phoneticPr fontId="1"/>
  </si>
  <si>
    <t>　　肢体不自由、視覚障がいの方でクラスが分からない方は、別紙に障害名を記入して提出してください。</t>
    <rPh sb="2" eb="4">
      <t>シタイ</t>
    </rPh>
    <rPh sb="4" eb="7">
      <t>フジユウ</t>
    </rPh>
    <rPh sb="8" eb="10">
      <t>シカク</t>
    </rPh>
    <rPh sb="10" eb="11">
      <t>ショウ</t>
    </rPh>
    <rPh sb="14" eb="15">
      <t>カタ</t>
    </rPh>
    <rPh sb="20" eb="21">
      <t>ワ</t>
    </rPh>
    <rPh sb="25" eb="26">
      <t>カタ</t>
    </rPh>
    <phoneticPr fontId="1"/>
  </si>
  <si>
    <t>円　②</t>
    <rPh sb="0" eb="1">
      <t>エン</t>
    </rPh>
    <phoneticPr fontId="1"/>
  </si>
  <si>
    <t>円　①</t>
    <rPh sb="0" eb="1">
      <t>エン</t>
    </rPh>
    <phoneticPr fontId="1"/>
  </si>
  <si>
    <t>円　③</t>
    <rPh sb="0" eb="1">
      <t>エン</t>
    </rPh>
    <phoneticPr fontId="1"/>
  </si>
  <si>
    <t>　　可能な限り、メールでいただくほうが集計ミスを防げますので、ご協力お願いします。</t>
    <rPh sb="2" eb="4">
      <t>カノウ</t>
    </rPh>
    <rPh sb="5" eb="6">
      <t>カギ</t>
    </rPh>
    <rPh sb="19" eb="21">
      <t>シュウケイ</t>
    </rPh>
    <rPh sb="24" eb="25">
      <t>フセ</t>
    </rPh>
    <rPh sb="32" eb="34">
      <t>キョウリョク</t>
    </rPh>
    <rPh sb="35" eb="36">
      <t>ネガ</t>
    </rPh>
    <phoneticPr fontId="1"/>
  </si>
  <si>
    <t>障がい名</t>
    <rPh sb="0" eb="1">
      <t>ショウ</t>
    </rPh>
    <rPh sb="3" eb="4">
      <t>メイ</t>
    </rPh>
    <phoneticPr fontId="1"/>
  </si>
  <si>
    <t>クラス分けを受けたことがない選手の障がい名や、競泳競技規則に対し障がいが故に回避したい事由を（例：右上腕切断のやめ、平泳ぎは左手のみでゴールタッチをします）想定できることは記載してください。</t>
    <rPh sb="3" eb="4">
      <t>ワ</t>
    </rPh>
    <rPh sb="6" eb="7">
      <t>ウ</t>
    </rPh>
    <rPh sb="14" eb="16">
      <t>センシュ</t>
    </rPh>
    <rPh sb="17" eb="18">
      <t>ショウ</t>
    </rPh>
    <rPh sb="20" eb="21">
      <t>メイ</t>
    </rPh>
    <rPh sb="23" eb="25">
      <t>キョウエイ</t>
    </rPh>
    <rPh sb="25" eb="27">
      <t>キョウギ</t>
    </rPh>
    <rPh sb="27" eb="29">
      <t>キソク</t>
    </rPh>
    <rPh sb="30" eb="31">
      <t>タイ</t>
    </rPh>
    <rPh sb="32" eb="33">
      <t>ショウ</t>
    </rPh>
    <rPh sb="36" eb="37">
      <t>ユエ</t>
    </rPh>
    <rPh sb="38" eb="40">
      <t>カイヒ</t>
    </rPh>
    <rPh sb="43" eb="45">
      <t>ジユウ</t>
    </rPh>
    <rPh sb="47" eb="48">
      <t>レイ</t>
    </rPh>
    <rPh sb="49" eb="50">
      <t>ミギ</t>
    </rPh>
    <rPh sb="50" eb="52">
      <t>ジョウワン</t>
    </rPh>
    <rPh sb="52" eb="54">
      <t>セツダン</t>
    </rPh>
    <rPh sb="58" eb="60">
      <t>ヒラオヨ</t>
    </rPh>
    <rPh sb="62" eb="64">
      <t>ヒダリテ</t>
    </rPh>
    <rPh sb="78" eb="80">
      <t>ソウテイ</t>
    </rPh>
    <rPh sb="86" eb="88">
      <t>キサイ</t>
    </rPh>
    <phoneticPr fontId="1"/>
  </si>
  <si>
    <t>競技規則を回避したい内容</t>
    <rPh sb="0" eb="2">
      <t>キョウギ</t>
    </rPh>
    <rPh sb="2" eb="4">
      <t>キソク</t>
    </rPh>
    <rPh sb="5" eb="7">
      <t>カイヒ</t>
    </rPh>
    <rPh sb="10" eb="12">
      <t>ナイヨウ</t>
    </rPh>
    <phoneticPr fontId="1"/>
  </si>
  <si>
    <t>４．リレー種目について</t>
    <rPh sb="5" eb="7">
      <t>シュモク</t>
    </rPh>
    <phoneticPr fontId="1"/>
  </si>
  <si>
    <t>５．クラス分け情報について</t>
    <rPh sb="5" eb="6">
      <t>ワ</t>
    </rPh>
    <rPh sb="7" eb="9">
      <t>ジョウホウ</t>
    </rPh>
    <phoneticPr fontId="1"/>
  </si>
  <si>
    <t>大分会員</t>
    <rPh sb="0" eb="2">
      <t>オオイタ</t>
    </rPh>
    <rPh sb="2" eb="4">
      <t>カイイン</t>
    </rPh>
    <phoneticPr fontId="1"/>
  </si>
  <si>
    <t>　および賛助員を指しています。</t>
    <rPh sb="8" eb="9">
      <t>サ</t>
    </rPh>
    <phoneticPr fontId="1"/>
  </si>
  <si>
    <t>合計金額（①+②+③）</t>
    <rPh sb="0" eb="2">
      <t>ゴウケイ</t>
    </rPh>
    <rPh sb="2" eb="4">
      <t>キンガク</t>
    </rPh>
    <phoneticPr fontId="1"/>
  </si>
  <si>
    <t>メールアドレス</t>
    <phoneticPr fontId="1"/>
  </si>
  <si>
    <t>団 体 名</t>
    <phoneticPr fontId="1"/>
  </si>
  <si>
    <t>３．参加料の区分</t>
    <rPh sb="2" eb="5">
      <t>サンカリョウ</t>
    </rPh>
    <rPh sb="6" eb="8">
      <t>クブン</t>
    </rPh>
    <phoneticPr fontId="1"/>
  </si>
  <si>
    <t>九州会員
等</t>
    <rPh sb="0" eb="2">
      <t>キュウシュウ</t>
    </rPh>
    <rPh sb="2" eb="4">
      <t>カイイン</t>
    </rPh>
    <rPh sb="5" eb="6">
      <t>ナド</t>
    </rPh>
    <phoneticPr fontId="1"/>
  </si>
  <si>
    <t>４種目</t>
    <rPh sb="1" eb="3">
      <t>シュモク</t>
    </rPh>
    <phoneticPr fontId="1"/>
  </si>
  <si>
    <t>５種目</t>
    <rPh sb="1" eb="3">
      <t>シュモク</t>
    </rPh>
    <phoneticPr fontId="1"/>
  </si>
  <si>
    <t>リレー</t>
    <phoneticPr fontId="1"/>
  </si>
  <si>
    <t>チーム＝</t>
    <phoneticPr fontId="1"/>
  </si>
  <si>
    <t>　上記以外の参加対象者は、「九州会員等」で入力してください。</t>
    <rPh sb="1" eb="3">
      <t>ジョウキ</t>
    </rPh>
    <rPh sb="3" eb="5">
      <t>イガイ</t>
    </rPh>
    <rPh sb="6" eb="8">
      <t>サンカ</t>
    </rPh>
    <rPh sb="8" eb="11">
      <t>タイショウシャ</t>
    </rPh>
    <rPh sb="14" eb="16">
      <t>キュウシュウ</t>
    </rPh>
    <rPh sb="16" eb="18">
      <t>カイイン</t>
    </rPh>
    <rPh sb="18" eb="19">
      <t>トウ</t>
    </rPh>
    <rPh sb="21" eb="23">
      <t>ニュウリョク</t>
    </rPh>
    <phoneticPr fontId="1"/>
  </si>
  <si>
    <t>　　別紙、リレーオーダー用紙の提出をお願いします。団体チーム名にこだわらず、オリジナルな</t>
    <rPh sb="2" eb="4">
      <t>ベッシ</t>
    </rPh>
    <rPh sb="12" eb="14">
      <t>ヨウシ</t>
    </rPh>
    <rPh sb="15" eb="17">
      <t>テイシュツ</t>
    </rPh>
    <rPh sb="19" eb="20">
      <t>ネガ</t>
    </rPh>
    <rPh sb="25" eb="27">
      <t>ダンタイ</t>
    </rPh>
    <rPh sb="30" eb="31">
      <t>メイ</t>
    </rPh>
    <phoneticPr fontId="1"/>
  </si>
  <si>
    <t>　チーム名で構いません。オーダー変更がある場合は、当日朝に受け付けます。</t>
    <rPh sb="4" eb="5">
      <t>メイ</t>
    </rPh>
    <rPh sb="6" eb="7">
      <t>カマ</t>
    </rPh>
    <rPh sb="16" eb="18">
      <t>ヘンコウ</t>
    </rPh>
    <rPh sb="21" eb="23">
      <t>バアイ</t>
    </rPh>
    <rPh sb="25" eb="27">
      <t>トウジツ</t>
    </rPh>
    <rPh sb="27" eb="28">
      <t>アサ</t>
    </rPh>
    <rPh sb="29" eb="30">
      <t>ウ</t>
    </rPh>
    <rPh sb="31" eb="32">
      <t>ツ</t>
    </rPh>
    <phoneticPr fontId="1"/>
  </si>
  <si>
    <t>参加種目④</t>
    <rPh sb="0" eb="2">
      <t>サンカ</t>
    </rPh>
    <rPh sb="2" eb="4">
      <t>シュモク</t>
    </rPh>
    <phoneticPr fontId="1"/>
  </si>
  <si>
    <t>参加種目⑤</t>
    <rPh sb="0" eb="2">
      <t>サンカ</t>
    </rPh>
    <rPh sb="2" eb="4">
      <t>シュモク</t>
    </rPh>
    <phoneticPr fontId="1"/>
  </si>
  <si>
    <t>第１６回ＦＲＩＥＮＤＬＹ水泳記録会　団体申込集計表</t>
    <rPh sb="22" eb="25">
      <t>シュウケイヒョウ</t>
    </rPh>
    <phoneticPr fontId="1"/>
  </si>
  <si>
    <t>お弁当（お茶付）８００円</t>
    <rPh sb="1" eb="3">
      <t>ベントウ</t>
    </rPh>
    <rPh sb="5" eb="6">
      <t>チャ</t>
    </rPh>
    <rPh sb="6" eb="7">
      <t>ツキ</t>
    </rPh>
    <rPh sb="11" eb="12">
      <t>エン</t>
    </rPh>
    <phoneticPr fontId="1"/>
  </si>
  <si>
    <t>第１６回ＦＲＩＥＮＤＬＹ水泳記録会　団体申込一覧表</t>
    <rPh sb="0" eb="1">
      <t>ダイ</t>
    </rPh>
    <rPh sb="3" eb="4">
      <t>カイ</t>
    </rPh>
    <rPh sb="4" eb="14">
      <t>フレンドリースイエイ</t>
    </rPh>
    <rPh sb="14" eb="16">
      <t>キロク</t>
    </rPh>
    <rPh sb="16" eb="17">
      <t>カイ</t>
    </rPh>
    <rPh sb="18" eb="20">
      <t>ダンタイ</t>
    </rPh>
    <rPh sb="20" eb="21">
      <t>モウ</t>
    </rPh>
    <rPh sb="21" eb="22">
      <t>コ</t>
    </rPh>
    <rPh sb="22" eb="25">
      <t>イチランヒョウ</t>
    </rPh>
    <phoneticPr fontId="1"/>
  </si>
  <si>
    <t>第１６回ＦＲＩＥＮＤＬＹ水泳記録会　団体申込別紙</t>
    <rPh sb="22" eb="24">
      <t>ベッシ</t>
    </rPh>
    <phoneticPr fontId="1"/>
  </si>
  <si>
    <t>(@1,000円）</t>
    <rPh sb="7" eb="8">
      <t>エン</t>
    </rPh>
    <phoneticPr fontId="1"/>
  </si>
  <si>
    <t>(@1,500円）</t>
    <rPh sb="7" eb="8">
      <t>エン</t>
    </rPh>
    <phoneticPr fontId="1"/>
  </si>
  <si>
    <t>1,000円</t>
    <rPh sb="5" eb="6">
      <t>エン</t>
    </rPh>
    <phoneticPr fontId="1"/>
  </si>
  <si>
    <t>　大分会員とは令和４年度大分県障がい者水泳連盟の登録団体所属者、登録選手、登録指導者、</t>
    <rPh sb="1" eb="3">
      <t>オオイタ</t>
    </rPh>
    <rPh sb="3" eb="5">
      <t>カイイン</t>
    </rPh>
    <rPh sb="7" eb="9">
      <t>レイワ</t>
    </rPh>
    <rPh sb="10" eb="12">
      <t>ネンド</t>
    </rPh>
    <rPh sb="12" eb="15">
      <t>オオイタケン</t>
    </rPh>
    <rPh sb="15" eb="16">
      <t>ショウ</t>
    </rPh>
    <rPh sb="18" eb="23">
      <t>シャスイエイレンメイ</t>
    </rPh>
    <rPh sb="24" eb="26">
      <t>トウロク</t>
    </rPh>
    <rPh sb="26" eb="28">
      <t>ダンタイ</t>
    </rPh>
    <rPh sb="28" eb="30">
      <t>ショゾク</t>
    </rPh>
    <rPh sb="30" eb="31">
      <t>シャ</t>
    </rPh>
    <rPh sb="32" eb="34">
      <t>トウロク</t>
    </rPh>
    <rPh sb="34" eb="36">
      <t>センシュ</t>
    </rPh>
    <rPh sb="37" eb="39">
      <t>トウロク</t>
    </rPh>
    <rPh sb="39" eb="42">
      <t>シドウシャ</t>
    </rPh>
    <phoneticPr fontId="1"/>
  </si>
  <si>
    <t>　　なお、今回より参加費を値下げしておりますが、参加証・記録証等の授与はありません。</t>
    <rPh sb="5" eb="7">
      <t>コンカイ</t>
    </rPh>
    <rPh sb="9" eb="12">
      <t>サンカヒ</t>
    </rPh>
    <rPh sb="13" eb="15">
      <t>ネサ</t>
    </rPh>
    <rPh sb="24" eb="27">
      <t>サンカショウ</t>
    </rPh>
    <rPh sb="28" eb="31">
      <t>キロクショウ</t>
    </rPh>
    <rPh sb="31" eb="32">
      <t>トウ</t>
    </rPh>
    <rPh sb="33" eb="35">
      <t>ジュヨ</t>
    </rPh>
    <phoneticPr fontId="1"/>
  </si>
  <si>
    <t>６．参加料は要項記載のとおり、申込時に振込の控えを添付して提出していただきます。</t>
    <rPh sb="2" eb="5">
      <t>サンカリョウ</t>
    </rPh>
    <rPh sb="6" eb="8">
      <t>ヨウコウ</t>
    </rPh>
    <rPh sb="8" eb="10">
      <t>キサイ</t>
    </rPh>
    <rPh sb="15" eb="17">
      <t>モウシコミ</t>
    </rPh>
    <rPh sb="17" eb="18">
      <t>ジ</t>
    </rPh>
    <rPh sb="19" eb="21">
      <t>フリコミ</t>
    </rPh>
    <rPh sb="22" eb="23">
      <t>ヒカ</t>
    </rPh>
    <rPh sb="25" eb="27">
      <t>テンプ</t>
    </rPh>
    <rPh sb="29" eb="31">
      <t>テイシュツ</t>
    </rPh>
    <phoneticPr fontId="1"/>
  </si>
  <si>
    <t>　　申込受付後に、各自の都合による不参加にともなう参加費、弁当代等は返金いたしかねますので</t>
    <rPh sb="2" eb="7">
      <t>モウシコミウケツケゴ</t>
    </rPh>
    <rPh sb="9" eb="11">
      <t>カクジ</t>
    </rPh>
    <rPh sb="12" eb="14">
      <t>ツゴウ</t>
    </rPh>
    <rPh sb="17" eb="20">
      <t>フサンカ</t>
    </rPh>
    <rPh sb="25" eb="28">
      <t>サンカヒ</t>
    </rPh>
    <rPh sb="29" eb="33">
      <t>ベントウダイトウ</t>
    </rPh>
    <rPh sb="34" eb="36">
      <t>ヘンキン</t>
    </rPh>
    <phoneticPr fontId="1"/>
  </si>
  <si>
    <t>　予めご承知おきください。</t>
    <rPh sb="1" eb="2">
      <t>アラカジ</t>
    </rPh>
    <rPh sb="4" eb="6">
      <t>ショウチ</t>
    </rPh>
    <phoneticPr fontId="1"/>
  </si>
  <si>
    <t>７．健康チェックシートは、１人１枚で各自で受付にて検温および提出を受けるようにご指導をお願いします。</t>
    <rPh sb="2" eb="4">
      <t>ケンコウ</t>
    </rPh>
    <rPh sb="14" eb="15">
      <t>ヒト</t>
    </rPh>
    <rPh sb="16" eb="17">
      <t>マイ</t>
    </rPh>
    <rPh sb="18" eb="20">
      <t>カクジ</t>
    </rPh>
    <rPh sb="21" eb="23">
      <t>ウケツケ</t>
    </rPh>
    <rPh sb="25" eb="27">
      <t>ケンオン</t>
    </rPh>
    <rPh sb="30" eb="32">
      <t>テイシュツ</t>
    </rPh>
    <rPh sb="33" eb="34">
      <t>ウ</t>
    </rPh>
    <rPh sb="40" eb="42">
      <t>シドウ</t>
    </rPh>
    <rPh sb="44" eb="45">
      <t>ネガ</t>
    </rPh>
    <phoneticPr fontId="1"/>
  </si>
  <si>
    <t>　選手・競技役員等はADカードの配布、同行者等については、リストバンドを配布予定です。</t>
    <rPh sb="1" eb="3">
      <t>センシュ</t>
    </rPh>
    <rPh sb="4" eb="9">
      <t>キョウギヤクイントウ</t>
    </rPh>
    <rPh sb="16" eb="18">
      <t>ハイフ</t>
    </rPh>
    <rPh sb="19" eb="23">
      <t>ドウコウシャトウ</t>
    </rPh>
    <rPh sb="36" eb="40">
      <t>ハイフヨテイ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</si>
</sst>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b/>
      <sz val="36"/>
      <color indexed="81"/>
      <name val="MS P ゴシック"/>
      <family val="3"/>
      <charset val="128"/>
    </font>
    <font>
      <sz val="20"/>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dashed">
        <color auto="1"/>
      </bottom>
      <diagonal/>
    </border>
    <border>
      <left/>
      <right/>
      <top/>
      <bottom style="dashed">
        <color auto="1"/>
      </bottom>
      <diagonal/>
    </border>
    <border>
      <left/>
      <right style="medium">
        <color auto="1"/>
      </right>
      <top/>
      <bottom style="dashed">
        <color auto="1"/>
      </bottom>
      <diagonal/>
    </border>
    <border>
      <left style="dashed">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75">
    <xf numFmtId="0" fontId="0" fillId="0" borderId="0" xfId="0"/>
    <xf numFmtId="0" fontId="0" fillId="0" borderId="0" xfId="0" applyAlignment="1">
      <alignment shrinkToFit="1"/>
    </xf>
    <xf numFmtId="0" fontId="0" fillId="0" borderId="2" xfId="0" applyBorder="1" applyAlignment="1">
      <alignment horizontal="center" shrinkToFit="1"/>
    </xf>
    <xf numFmtId="0" fontId="0" fillId="0" borderId="2" xfId="0" applyBorder="1" applyAlignment="1">
      <alignment shrinkToFit="1"/>
    </xf>
    <xf numFmtId="14" fontId="0" fillId="0" borderId="2" xfId="0" applyNumberFormat="1" applyBorder="1" applyAlignment="1">
      <alignment shrinkToFit="1"/>
    </xf>
    <xf numFmtId="14" fontId="0" fillId="0" borderId="2" xfId="0" applyNumberFormat="1" applyBorder="1" applyAlignment="1">
      <alignment horizontal="center" shrinkToFit="1"/>
    </xf>
    <xf numFmtId="0" fontId="0" fillId="0" borderId="2" xfId="0" applyBorder="1" applyAlignment="1">
      <alignment horizontal="right" shrinkToFit="1"/>
    </xf>
    <xf numFmtId="0" fontId="0" fillId="0" borderId="9" xfId="0" applyBorder="1"/>
    <xf numFmtId="0" fontId="0" fillId="0" borderId="0" xfId="0" applyAlignment="1">
      <alignment horizontal="right"/>
    </xf>
    <xf numFmtId="0" fontId="0" fillId="0" borderId="0" xfId="0" applyAlignment="1">
      <alignment horizontal="center"/>
    </xf>
    <xf numFmtId="0" fontId="0" fillId="0" borderId="8" xfId="0" applyBorder="1"/>
    <xf numFmtId="0" fontId="0" fillId="0" borderId="4" xfId="0" applyBorder="1"/>
    <xf numFmtId="0" fontId="0" fillId="0" borderId="4" xfId="0" applyBorder="1" applyAlignment="1">
      <alignment horizontal="right"/>
    </xf>
    <xf numFmtId="0" fontId="0" fillId="0" borderId="4" xfId="0" applyBorder="1" applyAlignment="1">
      <alignment horizontal="center"/>
    </xf>
    <xf numFmtId="0" fontId="0" fillId="0" borderId="5" xfId="0" applyBorder="1"/>
    <xf numFmtId="0" fontId="0" fillId="0" borderId="13" xfId="0" applyBorder="1" applyAlignment="1">
      <alignment shrinkToFit="1"/>
    </xf>
    <xf numFmtId="0" fontId="0" fillId="0" borderId="14" xfId="0" applyBorder="1" applyAlignment="1">
      <alignment horizontal="center" shrinkToFit="1"/>
    </xf>
    <xf numFmtId="0" fontId="0" fillId="0" borderId="14" xfId="0" applyBorder="1" applyAlignment="1">
      <alignment shrinkToFit="1"/>
    </xf>
    <xf numFmtId="0" fontId="0" fillId="0" borderId="15" xfId="0" applyBorder="1" applyAlignment="1">
      <alignment shrinkToFit="1"/>
    </xf>
    <xf numFmtId="0" fontId="0" fillId="0" borderId="16" xfId="0" applyBorder="1"/>
    <xf numFmtId="0" fontId="0" fillId="0" borderId="16" xfId="0" applyBorder="1" applyAlignment="1">
      <alignment horizontal="center"/>
    </xf>
    <xf numFmtId="0" fontId="0" fillId="0" borderId="17" xfId="0" applyBorder="1"/>
    <xf numFmtId="0" fontId="0" fillId="0" borderId="18" xfId="0" applyBorder="1" applyAlignment="1">
      <alignment horizontal="right"/>
    </xf>
    <xf numFmtId="176" fontId="0" fillId="0" borderId="0" xfId="0" applyNumberFormat="1" applyAlignment="1">
      <alignment vertical="center" shrinkToFit="1"/>
    </xf>
    <xf numFmtId="176" fontId="0" fillId="0" borderId="16" xfId="0" applyNumberFormat="1" applyBorder="1" applyAlignment="1">
      <alignment vertical="center" shrinkToFit="1"/>
    </xf>
    <xf numFmtId="176" fontId="0" fillId="0" borderId="4" xfId="0" applyNumberFormat="1" applyBorder="1" applyAlignment="1">
      <alignment vertical="center" shrinkToFit="1"/>
    </xf>
    <xf numFmtId="0" fontId="6" fillId="0" borderId="0" xfId="0" applyFont="1"/>
    <xf numFmtId="0" fontId="0" fillId="0" borderId="2" xfId="0" applyBorder="1" applyAlignment="1">
      <alignment horizontal="center"/>
    </xf>
    <xf numFmtId="0" fontId="0" fillId="0" borderId="2" xfId="0" applyBorder="1"/>
    <xf numFmtId="0" fontId="0" fillId="2" borderId="0" xfId="0" applyFill="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shrinkToFit="1"/>
    </xf>
    <xf numFmtId="0" fontId="6" fillId="0" borderId="0" xfId="0" applyFont="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7" fontId="6" fillId="0" borderId="4" xfId="0" applyNumberFormat="1" applyFont="1" applyBorder="1" applyAlignment="1">
      <alignment horizontal="right" vertical="center" shrinkToFit="1"/>
    </xf>
    <xf numFmtId="177" fontId="6" fillId="0" borderId="7" xfId="0" applyNumberFormat="1" applyFont="1" applyBorder="1" applyAlignment="1">
      <alignment horizontal="right" vertical="center" shrinkToFit="1"/>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177" fontId="0" fillId="0" borderId="4" xfId="0" applyNumberFormat="1" applyBorder="1" applyAlignment="1">
      <alignment horizontal="right" vertical="center"/>
    </xf>
    <xf numFmtId="177" fontId="0" fillId="0" borderId="7" xfId="0" applyNumberFormat="1" applyBorder="1" applyAlignment="1">
      <alignment horizontal="right" vertical="center"/>
    </xf>
    <xf numFmtId="0" fontId="0" fillId="0" borderId="19" xfId="0" applyBorder="1" applyAlignment="1">
      <alignment horizontal="center" vertical="center" wrapText="1" shrinkToFit="1"/>
    </xf>
    <xf numFmtId="0" fontId="0" fillId="0" borderId="20" xfId="0" applyBorder="1" applyAlignment="1">
      <alignment horizontal="center" vertical="center" shrinkToFit="1"/>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6" fillId="0" borderId="0" xfId="0" applyFont="1" applyAlignment="1">
      <alignment horizontal="center" shrinkToFit="1"/>
    </xf>
    <xf numFmtId="0" fontId="0" fillId="0" borderId="2" xfId="0" applyBorder="1" applyAlignment="1">
      <alignment horizontal="center" vertical="center" shrinkToFit="1"/>
    </xf>
    <xf numFmtId="0" fontId="0" fillId="2" borderId="2" xfId="0" applyFill="1"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9" fillId="2" borderId="2" xfId="1" applyNumberFormat="1" applyFill="1" applyBorder="1" applyAlignment="1">
      <alignment horizontal="center" vertical="center"/>
    </xf>
    <xf numFmtId="49" fontId="0" fillId="2" borderId="2" xfId="0" applyNumberFormat="1" applyFill="1" applyBorder="1" applyAlignment="1">
      <alignment horizontal="center" vertical="center"/>
    </xf>
    <xf numFmtId="0" fontId="4" fillId="0" borderId="0" xfId="0" applyFont="1" applyAlignment="1">
      <alignment horizontal="center" shrinkToFit="1"/>
    </xf>
    <xf numFmtId="0" fontId="0" fillId="0" borderId="2" xfId="0" applyBorder="1" applyAlignment="1">
      <alignment horizontal="center" shrinkToFit="1"/>
    </xf>
    <xf numFmtId="0" fontId="4" fillId="0" borderId="1" xfId="0" applyFont="1" applyBorder="1" applyAlignment="1">
      <alignment horizontal="center" shrinkToFit="1"/>
    </xf>
    <xf numFmtId="0" fontId="0" fillId="0" borderId="2" xfId="0" applyBorder="1" applyAlignment="1">
      <alignment horizontal="center" vertical="center" wrapText="1" shrinkToFit="1"/>
    </xf>
    <xf numFmtId="0" fontId="0" fillId="0" borderId="2" xfId="0" applyBorder="1" applyAlignment="1">
      <alignment horizontal="center"/>
    </xf>
    <xf numFmtId="0" fontId="8" fillId="0" borderId="0" xfId="0" applyFont="1" applyAlignment="1">
      <alignment horizontal="center"/>
    </xf>
    <xf numFmtId="0" fontId="3"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171450</xdr:colOff>
      <xdr:row>8</xdr:row>
      <xdr:rowOff>57150</xdr:rowOff>
    </xdr:from>
    <xdr:to>
      <xdr:col>9</xdr:col>
      <xdr:colOff>619125</xdr:colOff>
      <xdr:row>8</xdr:row>
      <xdr:rowOff>285750</xdr:rowOff>
    </xdr:to>
    <xdr:sp macro="" textlink="">
      <xdr:nvSpPr>
        <xdr:cNvPr id="2" name="楕円 1">
          <a:extLst>
            <a:ext uri="{FF2B5EF4-FFF2-40B4-BE49-F238E27FC236}">
              <a16:creationId xmlns:a16="http://schemas.microsoft.com/office/drawing/2014/main" id="{2C0A22E5-511A-4D1B-B9C5-75BA354F6AFE}"/>
            </a:ext>
          </a:extLst>
        </xdr:cNvPr>
        <xdr:cNvSpPr/>
      </xdr:nvSpPr>
      <xdr:spPr>
        <a:xfrm>
          <a:off x="6343650" y="2019300"/>
          <a:ext cx="447675"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106B-ED71-4E46-BB30-C4300364A20E}">
  <sheetPr>
    <tabColor rgb="FFFF0000"/>
  </sheetPr>
  <dimension ref="B2:L43"/>
  <sheetViews>
    <sheetView tabSelected="1" view="pageBreakPreview" zoomScaleNormal="100" zoomScaleSheetLayoutView="100" workbookViewId="0">
      <selection activeCell="A2" sqref="A2"/>
    </sheetView>
  </sheetViews>
  <sheetFormatPr defaultRowHeight="13.5"/>
  <cols>
    <col min="1" max="1" width="5.5" customWidth="1"/>
  </cols>
  <sheetData>
    <row r="2" spans="2:12" ht="21">
      <c r="B2" s="32" t="s">
        <v>33</v>
      </c>
      <c r="C2" s="32"/>
      <c r="D2" s="32"/>
      <c r="E2" s="32"/>
      <c r="F2" s="32"/>
      <c r="G2" s="32"/>
      <c r="H2" s="32"/>
      <c r="I2" s="32"/>
      <c r="J2" s="32"/>
      <c r="K2" s="32"/>
      <c r="L2" s="26"/>
    </row>
    <row r="4" spans="2:12">
      <c r="B4" t="s">
        <v>34</v>
      </c>
    </row>
    <row r="5" spans="2:12">
      <c r="B5" t="s">
        <v>42</v>
      </c>
    </row>
    <row r="6" spans="2:12">
      <c r="B6" t="s">
        <v>35</v>
      </c>
    </row>
    <row r="7" spans="2:12">
      <c r="B7" t="s">
        <v>36</v>
      </c>
    </row>
    <row r="8" spans="2:12">
      <c r="B8" t="s">
        <v>37</v>
      </c>
    </row>
    <row r="9" spans="2:12">
      <c r="B9" t="s">
        <v>51</v>
      </c>
    </row>
    <row r="11" spans="2:12">
      <c r="B11" t="s">
        <v>38</v>
      </c>
    </row>
    <row r="12" spans="2:12">
      <c r="B12" t="s">
        <v>39</v>
      </c>
    </row>
    <row r="13" spans="2:12">
      <c r="B13" t="s">
        <v>40</v>
      </c>
    </row>
    <row r="16" spans="2:12">
      <c r="B16" t="s">
        <v>62</v>
      </c>
    </row>
    <row r="17" spans="2:2">
      <c r="B17" t="s">
        <v>80</v>
      </c>
    </row>
    <row r="18" spans="2:2">
      <c r="B18" t="s">
        <v>58</v>
      </c>
    </row>
    <row r="19" spans="2:2">
      <c r="B19" t="s">
        <v>68</v>
      </c>
    </row>
    <row r="22" spans="2:2">
      <c r="B22" t="s">
        <v>55</v>
      </c>
    </row>
    <row r="23" spans="2:2">
      <c r="B23" t="s">
        <v>69</v>
      </c>
    </row>
    <row r="24" spans="2:2">
      <c r="B24" t="s">
        <v>70</v>
      </c>
    </row>
    <row r="25" spans="2:2">
      <c r="B25" t="s">
        <v>81</v>
      </c>
    </row>
    <row r="27" spans="2:2">
      <c r="B27" t="s">
        <v>56</v>
      </c>
    </row>
    <row r="28" spans="2:2">
      <c r="B28" t="s">
        <v>41</v>
      </c>
    </row>
    <row r="29" spans="2:2">
      <c r="B29" t="s">
        <v>47</v>
      </c>
    </row>
    <row r="31" spans="2:2">
      <c r="B31" t="s">
        <v>44</v>
      </c>
    </row>
    <row r="32" spans="2:2">
      <c r="B32" t="s">
        <v>43</v>
      </c>
    </row>
    <row r="33" spans="2:2">
      <c r="B33" t="s">
        <v>45</v>
      </c>
    </row>
    <row r="34" spans="2:2">
      <c r="B34" t="s">
        <v>46</v>
      </c>
    </row>
    <row r="37" spans="2:2">
      <c r="B37" t="s">
        <v>82</v>
      </c>
    </row>
    <row r="38" spans="2:2">
      <c r="B38" t="s">
        <v>83</v>
      </c>
    </row>
    <row r="39" spans="2:2">
      <c r="B39" t="s">
        <v>84</v>
      </c>
    </row>
    <row r="42" spans="2:2">
      <c r="B42" t="s">
        <v>85</v>
      </c>
    </row>
    <row r="43" spans="2:2">
      <c r="B43" t="s">
        <v>86</v>
      </c>
    </row>
  </sheetData>
  <mergeCells count="1">
    <mergeCell ref="B2:K2"/>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138E-1989-4B94-9C99-26D5A0FA77C8}">
  <sheetPr>
    <tabColor rgb="FFFFFF00"/>
  </sheetPr>
  <dimension ref="A1:I30"/>
  <sheetViews>
    <sheetView view="pageBreakPreview" zoomScaleNormal="100" zoomScaleSheetLayoutView="100" workbookViewId="0">
      <selection activeCell="E13" sqref="E13"/>
    </sheetView>
  </sheetViews>
  <sheetFormatPr defaultRowHeight="13.5"/>
  <sheetData>
    <row r="1" spans="1:9" ht="21">
      <c r="A1" s="60" t="s">
        <v>73</v>
      </c>
      <c r="B1" s="60"/>
      <c r="C1" s="60"/>
      <c r="D1" s="60"/>
      <c r="E1" s="60"/>
      <c r="F1" s="60"/>
      <c r="G1" s="60"/>
      <c r="H1" s="60"/>
      <c r="I1" s="60"/>
    </row>
    <row r="3" spans="1:9" ht="30" customHeight="1">
      <c r="A3" s="61" t="s">
        <v>18</v>
      </c>
      <c r="B3" s="61"/>
      <c r="C3" s="61"/>
      <c r="D3" s="61"/>
      <c r="E3" s="62"/>
      <c r="F3" s="62"/>
      <c r="G3" s="62"/>
      <c r="H3" s="62"/>
      <c r="I3" s="62"/>
    </row>
    <row r="4" spans="1:9" ht="30" customHeight="1">
      <c r="A4" s="61" t="s">
        <v>17</v>
      </c>
      <c r="B4" s="61"/>
      <c r="C4" s="61"/>
      <c r="D4" s="61"/>
      <c r="E4" s="62"/>
      <c r="F4" s="62"/>
      <c r="G4" s="62"/>
      <c r="H4" s="62"/>
      <c r="I4" s="62"/>
    </row>
    <row r="5" spans="1:9" ht="30" customHeight="1">
      <c r="A5" s="58" t="s">
        <v>19</v>
      </c>
      <c r="B5" s="58"/>
      <c r="C5" s="58"/>
      <c r="D5" s="58"/>
      <c r="E5" s="59"/>
      <c r="F5" s="59"/>
      <c r="G5" s="59"/>
      <c r="H5" s="59"/>
      <c r="I5" s="59"/>
    </row>
    <row r="6" spans="1:9" ht="30" customHeight="1">
      <c r="A6" s="58" t="s">
        <v>20</v>
      </c>
      <c r="B6" s="58"/>
      <c r="C6" s="58"/>
      <c r="D6" s="58"/>
      <c r="E6" s="59"/>
      <c r="F6" s="59"/>
      <c r="G6" s="59"/>
      <c r="H6" s="59"/>
      <c r="I6" s="59"/>
    </row>
    <row r="7" spans="1:9" ht="30" customHeight="1">
      <c r="A7" s="63" t="s">
        <v>60</v>
      </c>
      <c r="B7" s="64"/>
      <c r="C7" s="64"/>
      <c r="D7" s="65"/>
      <c r="E7" s="66"/>
      <c r="F7" s="67"/>
      <c r="G7" s="67"/>
      <c r="H7" s="67"/>
      <c r="I7" s="67"/>
    </row>
    <row r="8" spans="1:9" ht="30" customHeight="1">
      <c r="A8" s="58" t="s">
        <v>21</v>
      </c>
      <c r="B8" s="58"/>
      <c r="C8" s="58"/>
      <c r="D8" s="58"/>
      <c r="E8" s="59" t="s">
        <v>24</v>
      </c>
      <c r="F8" s="59"/>
      <c r="G8" s="59"/>
      <c r="H8" s="59"/>
      <c r="I8" s="59"/>
    </row>
    <row r="9" spans="1:9" ht="30" customHeight="1">
      <c r="A9" s="58" t="s">
        <v>22</v>
      </c>
      <c r="B9" s="58"/>
      <c r="C9" s="58"/>
      <c r="D9" s="58"/>
      <c r="E9" s="59" t="s">
        <v>23</v>
      </c>
      <c r="F9" s="59"/>
      <c r="G9" s="59"/>
      <c r="H9" s="59"/>
      <c r="I9" s="59"/>
    </row>
    <row r="10" spans="1:9" ht="14.25" thickBot="1"/>
    <row r="11" spans="1:9" ht="14.25" thickBot="1">
      <c r="A11" s="41" t="s">
        <v>25</v>
      </c>
      <c r="B11" s="42"/>
      <c r="C11" s="42"/>
      <c r="D11" s="42"/>
      <c r="E11" s="42"/>
      <c r="F11" s="42"/>
      <c r="G11" s="42"/>
      <c r="H11" s="42"/>
      <c r="I11" s="43"/>
    </row>
    <row r="12" spans="1:9" ht="22.5" customHeight="1">
      <c r="A12" s="54" t="s">
        <v>57</v>
      </c>
      <c r="B12" s="15" t="s">
        <v>26</v>
      </c>
      <c r="C12" s="8" t="s">
        <v>27</v>
      </c>
      <c r="D12" s="9" t="s">
        <v>3</v>
      </c>
      <c r="E12" s="29"/>
      <c r="F12" t="s">
        <v>30</v>
      </c>
      <c r="G12" s="23">
        <f>SUM(E12*1000)</f>
        <v>0</v>
      </c>
      <c r="H12" t="s">
        <v>4</v>
      </c>
      <c r="I12" s="7"/>
    </row>
    <row r="13" spans="1:9" ht="22.5" customHeight="1">
      <c r="A13" s="55"/>
      <c r="B13" s="16" t="s">
        <v>77</v>
      </c>
      <c r="C13" s="22" t="s">
        <v>28</v>
      </c>
      <c r="D13" s="9" t="s">
        <v>3</v>
      </c>
      <c r="E13" s="29"/>
      <c r="F13" t="s">
        <v>30</v>
      </c>
      <c r="G13" s="23">
        <f>SUM(E13*2000)</f>
        <v>0</v>
      </c>
      <c r="H13" t="s">
        <v>4</v>
      </c>
      <c r="I13" s="7"/>
    </row>
    <row r="14" spans="1:9" ht="22.5" customHeight="1">
      <c r="A14" s="55"/>
      <c r="B14" s="17"/>
      <c r="C14" s="22" t="s">
        <v>29</v>
      </c>
      <c r="D14" s="9" t="s">
        <v>3</v>
      </c>
      <c r="E14" s="29"/>
      <c r="F14" t="s">
        <v>30</v>
      </c>
      <c r="G14" s="23">
        <f>SUM(E14*3000)</f>
        <v>0</v>
      </c>
      <c r="H14" t="s">
        <v>4</v>
      </c>
      <c r="I14" s="7"/>
    </row>
    <row r="15" spans="1:9" ht="22.5" customHeight="1">
      <c r="A15" s="55"/>
      <c r="B15" s="17"/>
      <c r="C15" s="8" t="s">
        <v>64</v>
      </c>
      <c r="D15" s="9" t="s">
        <v>3</v>
      </c>
      <c r="E15" s="29"/>
      <c r="F15" t="s">
        <v>30</v>
      </c>
      <c r="G15" s="23">
        <f>SUM(E15*4000)</f>
        <v>0</v>
      </c>
      <c r="H15" t="s">
        <v>4</v>
      </c>
      <c r="I15" s="7"/>
    </row>
    <row r="16" spans="1:9" ht="22.5" customHeight="1">
      <c r="A16" s="55"/>
      <c r="B16" s="17"/>
      <c r="C16" s="8" t="s">
        <v>65</v>
      </c>
      <c r="D16" s="9" t="s">
        <v>3</v>
      </c>
      <c r="E16" s="29"/>
      <c r="F16" t="s">
        <v>30</v>
      </c>
      <c r="G16" s="23">
        <f>SUM(E16*5000)</f>
        <v>0</v>
      </c>
      <c r="H16" t="s">
        <v>4</v>
      </c>
      <c r="I16" s="7"/>
    </row>
    <row r="17" spans="1:9" ht="22.5" customHeight="1">
      <c r="A17" s="55"/>
      <c r="B17" s="17" t="s">
        <v>66</v>
      </c>
      <c r="C17" s="8" t="s">
        <v>79</v>
      </c>
      <c r="D17" s="9" t="s">
        <v>3</v>
      </c>
      <c r="E17" s="29"/>
      <c r="F17" t="s">
        <v>67</v>
      </c>
      <c r="G17" s="23">
        <f>SUM(E17*1000)</f>
        <v>0</v>
      </c>
      <c r="H17" t="s">
        <v>4</v>
      </c>
      <c r="I17" s="7"/>
    </row>
    <row r="18" spans="1:9" ht="22.5" customHeight="1" thickBot="1">
      <c r="A18" s="55"/>
      <c r="B18" s="18"/>
      <c r="C18" s="19"/>
      <c r="D18" s="20"/>
      <c r="E18" s="20"/>
      <c r="F18" s="19" t="s">
        <v>31</v>
      </c>
      <c r="G18" s="24">
        <f>SUM(G12:G17)</f>
        <v>0</v>
      </c>
      <c r="H18" s="19" t="s">
        <v>49</v>
      </c>
      <c r="I18" s="21"/>
    </row>
    <row r="19" spans="1:9" ht="22.5" customHeight="1">
      <c r="A19" s="54" t="s">
        <v>63</v>
      </c>
      <c r="B19" s="15" t="s">
        <v>26</v>
      </c>
      <c r="C19" s="12" t="s">
        <v>27</v>
      </c>
      <c r="D19" s="13" t="s">
        <v>3</v>
      </c>
      <c r="E19" s="30"/>
      <c r="F19" s="11" t="s">
        <v>30</v>
      </c>
      <c r="G19" s="25">
        <f>SUM(E19*1500)</f>
        <v>0</v>
      </c>
      <c r="H19" s="11" t="s">
        <v>4</v>
      </c>
      <c r="I19" s="14"/>
    </row>
    <row r="20" spans="1:9" ht="22.5" customHeight="1">
      <c r="A20" s="55"/>
      <c r="B20" s="16" t="s">
        <v>78</v>
      </c>
      <c r="C20" s="8" t="s">
        <v>28</v>
      </c>
      <c r="D20" s="9" t="s">
        <v>3</v>
      </c>
      <c r="E20" s="29"/>
      <c r="F20" t="s">
        <v>30</v>
      </c>
      <c r="G20" s="23">
        <f>SUM(E20*3000)</f>
        <v>0</v>
      </c>
      <c r="H20" t="s">
        <v>4</v>
      </c>
      <c r="I20" s="7"/>
    </row>
    <row r="21" spans="1:9" ht="22.5" customHeight="1">
      <c r="A21" s="55"/>
      <c r="B21" s="17"/>
      <c r="C21" s="8" t="s">
        <v>29</v>
      </c>
      <c r="D21" s="9" t="s">
        <v>3</v>
      </c>
      <c r="E21" s="29"/>
      <c r="F21" t="s">
        <v>30</v>
      </c>
      <c r="G21" s="23">
        <f>SUM(E21*4500)</f>
        <v>0</v>
      </c>
      <c r="H21" t="s">
        <v>4</v>
      </c>
      <c r="I21" s="7"/>
    </row>
    <row r="22" spans="1:9" ht="22.5" customHeight="1">
      <c r="A22" s="55"/>
      <c r="B22" s="17"/>
      <c r="C22" s="8" t="s">
        <v>64</v>
      </c>
      <c r="D22" s="9" t="s">
        <v>3</v>
      </c>
      <c r="E22" s="29"/>
      <c r="F22" t="s">
        <v>30</v>
      </c>
      <c r="G22" s="23">
        <f>SUM(E22*6000)</f>
        <v>0</v>
      </c>
      <c r="H22" t="s">
        <v>4</v>
      </c>
      <c r="I22" s="7"/>
    </row>
    <row r="23" spans="1:9" ht="22.5" customHeight="1">
      <c r="A23" s="55"/>
      <c r="B23" s="17"/>
      <c r="C23" s="8" t="s">
        <v>65</v>
      </c>
      <c r="D23" s="9" t="s">
        <v>3</v>
      </c>
      <c r="E23" s="29"/>
      <c r="F23" t="s">
        <v>30</v>
      </c>
      <c r="G23" s="23">
        <f>SUM(E23*7500)</f>
        <v>0</v>
      </c>
      <c r="H23" t="s">
        <v>4</v>
      </c>
      <c r="I23" s="7"/>
    </row>
    <row r="24" spans="1:9" ht="22.5" customHeight="1">
      <c r="A24" s="55"/>
      <c r="B24" s="17" t="s">
        <v>66</v>
      </c>
      <c r="C24" s="8" t="s">
        <v>79</v>
      </c>
      <c r="D24" s="9" t="s">
        <v>3</v>
      </c>
      <c r="E24" s="29"/>
      <c r="F24" t="s">
        <v>67</v>
      </c>
      <c r="G24" s="23">
        <f>SUM(E24*1000)</f>
        <v>0</v>
      </c>
      <c r="H24" t="s">
        <v>4</v>
      </c>
      <c r="I24" s="7"/>
    </row>
    <row r="25" spans="1:9" ht="22.5" customHeight="1" thickBot="1">
      <c r="A25" s="55"/>
      <c r="B25" s="18"/>
      <c r="C25" s="19"/>
      <c r="D25" s="20"/>
      <c r="E25" s="20"/>
      <c r="F25" s="19" t="s">
        <v>31</v>
      </c>
      <c r="G25" s="24">
        <f>SUM(G19:G24)</f>
        <v>0</v>
      </c>
      <c r="H25" s="19" t="s">
        <v>48</v>
      </c>
      <c r="I25" s="21"/>
    </row>
    <row r="26" spans="1:9" ht="13.5" customHeight="1">
      <c r="A26" s="44" t="s">
        <v>74</v>
      </c>
      <c r="B26" s="45"/>
      <c r="C26" s="45"/>
      <c r="D26" s="45"/>
      <c r="E26" s="48"/>
      <c r="F26" s="50" t="s">
        <v>32</v>
      </c>
      <c r="G26" s="52">
        <f>SUM(E26*800)</f>
        <v>0</v>
      </c>
      <c r="H26" s="56" t="s">
        <v>50</v>
      </c>
      <c r="I26" s="14"/>
    </row>
    <row r="27" spans="1:9" ht="13.5" customHeight="1" thickBot="1">
      <c r="A27" s="46"/>
      <c r="B27" s="47"/>
      <c r="C27" s="47"/>
      <c r="D27" s="47"/>
      <c r="E27" s="49"/>
      <c r="F27" s="51"/>
      <c r="G27" s="53"/>
      <c r="H27" s="57"/>
      <c r="I27" s="10"/>
    </row>
    <row r="28" spans="1:9" ht="14.25" thickBot="1"/>
    <row r="29" spans="1:9">
      <c r="A29" s="33" t="s">
        <v>59</v>
      </c>
      <c r="B29" s="34"/>
      <c r="C29" s="34"/>
      <c r="D29" s="34"/>
      <c r="E29" s="34"/>
      <c r="F29" s="37">
        <f>SUM(G18,G25,G26)</f>
        <v>0</v>
      </c>
      <c r="G29" s="37"/>
      <c r="H29" s="37"/>
      <c r="I29" s="39" t="s">
        <v>4</v>
      </c>
    </row>
    <row r="30" spans="1:9" ht="14.25" thickBot="1">
      <c r="A30" s="35"/>
      <c r="B30" s="36"/>
      <c r="C30" s="36"/>
      <c r="D30" s="36"/>
      <c r="E30" s="36"/>
      <c r="F30" s="38"/>
      <c r="G30" s="38"/>
      <c r="H30" s="38"/>
      <c r="I30" s="40"/>
    </row>
  </sheetData>
  <mergeCells count="26">
    <mergeCell ref="A9:D9"/>
    <mergeCell ref="E9:I9"/>
    <mergeCell ref="A1:I1"/>
    <mergeCell ref="A3:D3"/>
    <mergeCell ref="A4:D4"/>
    <mergeCell ref="E3:I3"/>
    <mergeCell ref="E4:I4"/>
    <mergeCell ref="A5:D5"/>
    <mergeCell ref="A6:D6"/>
    <mergeCell ref="E6:I6"/>
    <mergeCell ref="E5:I5"/>
    <mergeCell ref="A8:D8"/>
    <mergeCell ref="E8:I8"/>
    <mergeCell ref="A7:D7"/>
    <mergeCell ref="E7:I7"/>
    <mergeCell ref="A29:E30"/>
    <mergeCell ref="F29:H30"/>
    <mergeCell ref="I29:I30"/>
    <mergeCell ref="A11:I11"/>
    <mergeCell ref="A26:D27"/>
    <mergeCell ref="E26:E27"/>
    <mergeCell ref="F26:F27"/>
    <mergeCell ref="G26:G27"/>
    <mergeCell ref="A12:A18"/>
    <mergeCell ref="A19:A25"/>
    <mergeCell ref="H26:H27"/>
  </mergeCells>
  <phoneticPr fontId="1"/>
  <dataValidations count="1">
    <dataValidation type="list" allowBlank="1" showInputMessage="1" showErrorMessage="1" sqref="E8:I8" xr:uid="{859DC350-D621-4C86-A6F3-A56EB5958003}">
      <formula1>"有　　・　　無,有　　　　,　　 　 　　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02DC-56D5-40D3-B4D6-E0ABC6AC8F71}">
  <sheetPr>
    <tabColor rgb="FF00B0F0"/>
  </sheetPr>
  <dimension ref="A2:S37"/>
  <sheetViews>
    <sheetView view="pageBreakPreview" zoomScaleNormal="100" zoomScaleSheetLayoutView="100" workbookViewId="0">
      <selection activeCell="C4" sqref="C4:I4"/>
    </sheetView>
  </sheetViews>
  <sheetFormatPr defaultRowHeight="13.5"/>
  <cols>
    <col min="1" max="1" width="2.75" style="1" customWidth="1"/>
    <col min="2" max="3" width="12.875" style="1" customWidth="1"/>
    <col min="4" max="4" width="12.125" style="1" customWidth="1"/>
    <col min="5" max="5" width="6.375" style="1" customWidth="1"/>
    <col min="6" max="8" width="4" style="1" customWidth="1"/>
    <col min="9" max="9" width="7.375" style="1" customWidth="1"/>
    <col min="10" max="16384" width="9" style="1"/>
  </cols>
  <sheetData>
    <row r="2" spans="1:19" ht="21">
      <c r="A2" s="60" t="s">
        <v>75</v>
      </c>
      <c r="B2" s="60"/>
      <c r="C2" s="60"/>
      <c r="D2" s="60"/>
      <c r="E2" s="60"/>
      <c r="F2" s="60"/>
      <c r="G2" s="60"/>
      <c r="H2" s="60"/>
      <c r="I2" s="60"/>
      <c r="J2" s="60"/>
      <c r="K2" s="60"/>
      <c r="L2" s="60"/>
      <c r="M2" s="60"/>
      <c r="N2" s="60"/>
      <c r="O2" s="60"/>
      <c r="P2" s="60"/>
      <c r="Q2" s="60"/>
      <c r="R2" s="60"/>
      <c r="S2" s="60"/>
    </row>
    <row r="4" spans="1:19" ht="17.25">
      <c r="B4" s="31" t="s">
        <v>61</v>
      </c>
      <c r="C4" s="70" t="str">
        <f>IF(集計表!E3="","",集計表!E3)</f>
        <v/>
      </c>
      <c r="D4" s="70"/>
      <c r="E4" s="70"/>
      <c r="F4" s="70"/>
      <c r="G4" s="70"/>
      <c r="H4" s="70"/>
      <c r="I4" s="70"/>
      <c r="J4" s="68"/>
      <c r="K4" s="68"/>
      <c r="L4" s="68"/>
      <c r="M4" s="68"/>
      <c r="N4" s="68"/>
      <c r="O4" s="68"/>
      <c r="P4" s="68"/>
      <c r="Q4" s="68"/>
      <c r="R4" s="68"/>
      <c r="S4" s="68"/>
    </row>
    <row r="6" spans="1:19">
      <c r="A6" s="61" t="s">
        <v>5</v>
      </c>
      <c r="B6" s="61" t="s">
        <v>6</v>
      </c>
      <c r="C6" s="61" t="s">
        <v>7</v>
      </c>
      <c r="D6" s="71" t="s">
        <v>15</v>
      </c>
      <c r="E6" s="61" t="s">
        <v>11</v>
      </c>
      <c r="F6" s="61" t="s">
        <v>16</v>
      </c>
      <c r="G6" s="61"/>
      <c r="H6" s="61"/>
      <c r="I6" s="61"/>
      <c r="J6" s="69" t="s">
        <v>12</v>
      </c>
      <c r="K6" s="69"/>
      <c r="L6" s="69" t="s">
        <v>13</v>
      </c>
      <c r="M6" s="69"/>
      <c r="N6" s="69" t="s">
        <v>14</v>
      </c>
      <c r="O6" s="69"/>
      <c r="P6" s="69" t="s">
        <v>71</v>
      </c>
      <c r="Q6" s="69"/>
      <c r="R6" s="69" t="s">
        <v>72</v>
      </c>
      <c r="S6" s="69"/>
    </row>
    <row r="7" spans="1:19">
      <c r="A7" s="61"/>
      <c r="B7" s="61"/>
      <c r="C7" s="61"/>
      <c r="D7" s="61"/>
      <c r="E7" s="61"/>
      <c r="F7" s="2" t="s">
        <v>0</v>
      </c>
      <c r="G7" s="2" t="s">
        <v>1</v>
      </c>
      <c r="H7" s="2" t="s">
        <v>2</v>
      </c>
      <c r="I7" s="2" t="s">
        <v>10</v>
      </c>
      <c r="J7" s="2" t="s">
        <v>9</v>
      </c>
      <c r="K7" s="2" t="s">
        <v>8</v>
      </c>
      <c r="L7" s="2" t="s">
        <v>9</v>
      </c>
      <c r="M7" s="2" t="s">
        <v>8</v>
      </c>
      <c r="N7" s="2" t="s">
        <v>9</v>
      </c>
      <c r="O7" s="2" t="s">
        <v>8</v>
      </c>
      <c r="P7" s="2" t="s">
        <v>9</v>
      </c>
      <c r="Q7" s="2" t="s">
        <v>8</v>
      </c>
      <c r="R7" s="2" t="s">
        <v>9</v>
      </c>
      <c r="S7" s="2" t="s">
        <v>8</v>
      </c>
    </row>
    <row r="8" spans="1:19">
      <c r="A8" s="3">
        <v>1</v>
      </c>
      <c r="B8" s="3"/>
      <c r="C8" s="3"/>
      <c r="D8" s="4"/>
      <c r="E8" s="5"/>
      <c r="F8" s="2"/>
      <c r="G8" s="2"/>
      <c r="H8" s="2"/>
      <c r="I8" s="4"/>
      <c r="J8" s="6"/>
      <c r="K8" s="3"/>
      <c r="L8" s="6"/>
      <c r="M8" s="3"/>
      <c r="N8" s="6"/>
      <c r="O8" s="3"/>
      <c r="P8" s="6"/>
      <c r="Q8" s="3"/>
      <c r="R8" s="6"/>
      <c r="S8" s="3"/>
    </row>
    <row r="9" spans="1:19">
      <c r="A9" s="3">
        <v>2</v>
      </c>
      <c r="B9" s="3"/>
      <c r="C9" s="3"/>
      <c r="D9" s="3"/>
      <c r="E9" s="3"/>
      <c r="F9" s="2"/>
      <c r="G9" s="2"/>
      <c r="H9" s="2"/>
      <c r="I9" s="3"/>
      <c r="J9" s="6"/>
      <c r="K9" s="3"/>
      <c r="L9" s="6"/>
      <c r="M9" s="3"/>
      <c r="N9" s="6"/>
      <c r="O9" s="3"/>
      <c r="P9" s="6"/>
      <c r="Q9" s="3"/>
      <c r="R9" s="6"/>
      <c r="S9" s="3"/>
    </row>
    <row r="10" spans="1:19">
      <c r="A10" s="3">
        <v>3</v>
      </c>
      <c r="B10" s="3"/>
      <c r="C10" s="3"/>
      <c r="D10" s="3"/>
      <c r="E10" s="3"/>
      <c r="F10" s="2"/>
      <c r="G10" s="2"/>
      <c r="H10" s="2"/>
      <c r="I10" s="3"/>
      <c r="J10" s="6"/>
      <c r="K10" s="3"/>
      <c r="L10" s="6"/>
      <c r="M10" s="3"/>
      <c r="N10" s="6"/>
      <c r="O10" s="3"/>
      <c r="P10" s="6"/>
      <c r="Q10" s="3"/>
      <c r="R10" s="6"/>
      <c r="S10" s="3"/>
    </row>
    <row r="11" spans="1:19">
      <c r="A11" s="3">
        <v>4</v>
      </c>
      <c r="B11" s="3"/>
      <c r="C11" s="3"/>
      <c r="D11" s="3"/>
      <c r="E11" s="3"/>
      <c r="F11" s="2"/>
      <c r="G11" s="2"/>
      <c r="H11" s="2"/>
      <c r="I11" s="3"/>
      <c r="J11" s="6"/>
      <c r="K11" s="3"/>
      <c r="L11" s="6"/>
      <c r="M11" s="3"/>
      <c r="N11" s="6"/>
      <c r="O11" s="3"/>
      <c r="P11" s="6"/>
      <c r="Q11" s="3"/>
      <c r="R11" s="6"/>
      <c r="S11" s="3"/>
    </row>
    <row r="12" spans="1:19">
      <c r="A12" s="3">
        <v>5</v>
      </c>
      <c r="B12" s="3"/>
      <c r="C12" s="3"/>
      <c r="D12" s="3"/>
      <c r="E12" s="3"/>
      <c r="F12" s="2"/>
      <c r="G12" s="2"/>
      <c r="H12" s="2"/>
      <c r="I12" s="3"/>
      <c r="J12" s="6"/>
      <c r="K12" s="3"/>
      <c r="L12" s="6"/>
      <c r="M12" s="3"/>
      <c r="N12" s="6"/>
      <c r="O12" s="3"/>
      <c r="P12" s="6"/>
      <c r="Q12" s="3"/>
      <c r="R12" s="6"/>
      <c r="S12" s="3"/>
    </row>
    <row r="13" spans="1:19">
      <c r="A13" s="3">
        <v>6</v>
      </c>
      <c r="B13" s="3"/>
      <c r="C13" s="3"/>
      <c r="D13" s="3"/>
      <c r="E13" s="3"/>
      <c r="F13" s="2"/>
      <c r="G13" s="2"/>
      <c r="H13" s="2"/>
      <c r="I13" s="3"/>
      <c r="J13" s="6"/>
      <c r="K13" s="3"/>
      <c r="L13" s="6"/>
      <c r="M13" s="3"/>
      <c r="N13" s="6"/>
      <c r="O13" s="3"/>
      <c r="P13" s="6"/>
      <c r="Q13" s="3"/>
      <c r="R13" s="6"/>
      <c r="S13" s="3"/>
    </row>
    <row r="14" spans="1:19">
      <c r="A14" s="3">
        <v>7</v>
      </c>
      <c r="B14" s="3"/>
      <c r="C14" s="3"/>
      <c r="D14" s="3"/>
      <c r="E14" s="3"/>
      <c r="F14" s="2"/>
      <c r="G14" s="2"/>
      <c r="H14" s="2"/>
      <c r="I14" s="3"/>
      <c r="J14" s="6"/>
      <c r="K14" s="3"/>
      <c r="L14" s="6"/>
      <c r="M14" s="3"/>
      <c r="N14" s="6"/>
      <c r="O14" s="3"/>
      <c r="P14" s="6"/>
      <c r="Q14" s="3"/>
      <c r="R14" s="6"/>
      <c r="S14" s="3"/>
    </row>
    <row r="15" spans="1:19">
      <c r="A15" s="3">
        <v>8</v>
      </c>
      <c r="B15" s="3"/>
      <c r="C15" s="3"/>
      <c r="D15" s="3"/>
      <c r="E15" s="3"/>
      <c r="F15" s="2"/>
      <c r="G15" s="2"/>
      <c r="H15" s="2"/>
      <c r="I15" s="3"/>
      <c r="J15" s="6"/>
      <c r="K15" s="3"/>
      <c r="L15" s="6"/>
      <c r="M15" s="3"/>
      <c r="N15" s="6"/>
      <c r="O15" s="3"/>
      <c r="P15" s="6"/>
      <c r="Q15" s="3"/>
      <c r="R15" s="6"/>
      <c r="S15" s="3"/>
    </row>
    <row r="16" spans="1:19">
      <c r="A16" s="3">
        <v>9</v>
      </c>
      <c r="B16" s="3"/>
      <c r="C16" s="3"/>
      <c r="D16" s="3"/>
      <c r="E16" s="3"/>
      <c r="F16" s="2"/>
      <c r="G16" s="2"/>
      <c r="H16" s="2"/>
      <c r="I16" s="3"/>
      <c r="J16" s="6"/>
      <c r="K16" s="3"/>
      <c r="L16" s="6"/>
      <c r="M16" s="3"/>
      <c r="N16" s="6"/>
      <c r="O16" s="3"/>
      <c r="P16" s="6"/>
      <c r="Q16" s="3"/>
      <c r="R16" s="6"/>
      <c r="S16" s="3"/>
    </row>
    <row r="17" spans="1:19">
      <c r="A17" s="3">
        <v>10</v>
      </c>
      <c r="B17" s="3"/>
      <c r="C17" s="3"/>
      <c r="D17" s="3"/>
      <c r="E17" s="3"/>
      <c r="F17" s="2"/>
      <c r="G17" s="2"/>
      <c r="H17" s="2"/>
      <c r="I17" s="3"/>
      <c r="J17" s="6"/>
      <c r="K17" s="3"/>
      <c r="L17" s="6"/>
      <c r="M17" s="3"/>
      <c r="N17" s="6"/>
      <c r="O17" s="3"/>
      <c r="P17" s="6"/>
      <c r="Q17" s="3"/>
      <c r="R17" s="6"/>
      <c r="S17" s="3"/>
    </row>
    <row r="18" spans="1:19">
      <c r="A18" s="3">
        <v>11</v>
      </c>
      <c r="B18" s="3"/>
      <c r="C18" s="3"/>
      <c r="D18" s="3"/>
      <c r="E18" s="3"/>
      <c r="F18" s="2"/>
      <c r="G18" s="2"/>
      <c r="H18" s="2"/>
      <c r="I18" s="3"/>
      <c r="J18" s="6"/>
      <c r="K18" s="3"/>
      <c r="L18" s="6"/>
      <c r="M18" s="3"/>
      <c r="N18" s="6"/>
      <c r="O18" s="3"/>
      <c r="P18" s="6"/>
      <c r="Q18" s="3"/>
      <c r="R18" s="6"/>
      <c r="S18" s="3"/>
    </row>
    <row r="19" spans="1:19">
      <c r="A19" s="3">
        <v>12</v>
      </c>
      <c r="B19" s="3"/>
      <c r="C19" s="3"/>
      <c r="D19" s="3"/>
      <c r="E19" s="3"/>
      <c r="F19" s="2"/>
      <c r="G19" s="2"/>
      <c r="H19" s="2"/>
      <c r="I19" s="3"/>
      <c r="J19" s="6"/>
      <c r="K19" s="3"/>
      <c r="L19" s="6"/>
      <c r="M19" s="3"/>
      <c r="N19" s="6"/>
      <c r="O19" s="3"/>
      <c r="P19" s="6"/>
      <c r="Q19" s="3"/>
      <c r="R19" s="6"/>
      <c r="S19" s="3"/>
    </row>
    <row r="20" spans="1:19">
      <c r="A20" s="3">
        <v>13</v>
      </c>
      <c r="B20" s="3"/>
      <c r="C20" s="3"/>
      <c r="D20" s="3"/>
      <c r="E20" s="3"/>
      <c r="F20" s="2"/>
      <c r="G20" s="2"/>
      <c r="H20" s="2"/>
      <c r="I20" s="3"/>
      <c r="J20" s="6"/>
      <c r="K20" s="3"/>
      <c r="L20" s="6"/>
      <c r="M20" s="3"/>
      <c r="N20" s="6"/>
      <c r="O20" s="3"/>
      <c r="P20" s="6"/>
      <c r="Q20" s="3"/>
      <c r="R20" s="6"/>
      <c r="S20" s="3"/>
    </row>
    <row r="21" spans="1:19">
      <c r="A21" s="3">
        <v>14</v>
      </c>
      <c r="B21" s="3"/>
      <c r="C21" s="3"/>
      <c r="D21" s="3"/>
      <c r="E21" s="3"/>
      <c r="F21" s="2"/>
      <c r="G21" s="2"/>
      <c r="H21" s="2"/>
      <c r="I21" s="3"/>
      <c r="J21" s="6"/>
      <c r="K21" s="3"/>
      <c r="L21" s="6"/>
      <c r="M21" s="3"/>
      <c r="N21" s="6"/>
      <c r="O21" s="3"/>
      <c r="P21" s="6"/>
      <c r="Q21" s="3"/>
      <c r="R21" s="6"/>
      <c r="S21" s="3"/>
    </row>
    <row r="22" spans="1:19">
      <c r="A22" s="3">
        <v>15</v>
      </c>
      <c r="B22" s="3"/>
      <c r="C22" s="3"/>
      <c r="D22" s="3"/>
      <c r="E22" s="3"/>
      <c r="F22" s="2"/>
      <c r="G22" s="2"/>
      <c r="H22" s="2"/>
      <c r="I22" s="3"/>
      <c r="J22" s="6"/>
      <c r="K22" s="3"/>
      <c r="L22" s="6"/>
      <c r="M22" s="3"/>
      <c r="N22" s="6"/>
      <c r="O22" s="3"/>
      <c r="P22" s="6"/>
      <c r="Q22" s="3"/>
      <c r="R22" s="6"/>
      <c r="S22" s="3"/>
    </row>
    <row r="23" spans="1:19">
      <c r="A23" s="3">
        <v>16</v>
      </c>
      <c r="B23" s="3"/>
      <c r="C23" s="3"/>
      <c r="D23" s="3"/>
      <c r="E23" s="3"/>
      <c r="F23" s="2"/>
      <c r="G23" s="2"/>
      <c r="H23" s="2"/>
      <c r="I23" s="3"/>
      <c r="J23" s="6"/>
      <c r="K23" s="3"/>
      <c r="L23" s="6"/>
      <c r="M23" s="3"/>
      <c r="N23" s="6"/>
      <c r="O23" s="3"/>
      <c r="P23" s="6"/>
      <c r="Q23" s="3"/>
      <c r="R23" s="6"/>
      <c r="S23" s="3"/>
    </row>
    <row r="24" spans="1:19">
      <c r="A24" s="3">
        <v>17</v>
      </c>
      <c r="B24" s="3"/>
      <c r="C24" s="3"/>
      <c r="D24" s="3"/>
      <c r="E24" s="3"/>
      <c r="F24" s="2"/>
      <c r="G24" s="2"/>
      <c r="H24" s="2"/>
      <c r="I24" s="3"/>
      <c r="J24" s="6"/>
      <c r="K24" s="3"/>
      <c r="L24" s="6"/>
      <c r="M24" s="3"/>
      <c r="N24" s="6"/>
      <c r="O24" s="3"/>
      <c r="P24" s="6"/>
      <c r="Q24" s="3"/>
      <c r="R24" s="6"/>
      <c r="S24" s="3"/>
    </row>
    <row r="25" spans="1:19">
      <c r="A25" s="3">
        <v>18</v>
      </c>
      <c r="B25" s="3"/>
      <c r="C25" s="3"/>
      <c r="D25" s="3"/>
      <c r="E25" s="3"/>
      <c r="F25" s="2"/>
      <c r="G25" s="2"/>
      <c r="H25" s="2"/>
      <c r="I25" s="3"/>
      <c r="J25" s="6"/>
      <c r="K25" s="3"/>
      <c r="L25" s="6"/>
      <c r="M25" s="3"/>
      <c r="N25" s="6"/>
      <c r="O25" s="3"/>
      <c r="P25" s="6"/>
      <c r="Q25" s="3"/>
      <c r="R25" s="6"/>
      <c r="S25" s="3"/>
    </row>
    <row r="26" spans="1:19">
      <c r="A26" s="3">
        <v>19</v>
      </c>
      <c r="B26" s="3"/>
      <c r="C26" s="3"/>
      <c r="D26" s="3"/>
      <c r="E26" s="3"/>
      <c r="F26" s="2"/>
      <c r="G26" s="2"/>
      <c r="H26" s="2"/>
      <c r="I26" s="3"/>
      <c r="J26" s="6"/>
      <c r="K26" s="3"/>
      <c r="L26" s="6"/>
      <c r="M26" s="3"/>
      <c r="N26" s="6"/>
      <c r="O26" s="3"/>
      <c r="P26" s="6"/>
      <c r="Q26" s="3"/>
      <c r="R26" s="6"/>
      <c r="S26" s="3"/>
    </row>
    <row r="27" spans="1:19">
      <c r="A27" s="3">
        <v>20</v>
      </c>
      <c r="B27" s="3"/>
      <c r="C27" s="3"/>
      <c r="D27" s="3"/>
      <c r="E27" s="3"/>
      <c r="F27" s="2"/>
      <c r="G27" s="2"/>
      <c r="H27" s="2"/>
      <c r="I27" s="3"/>
      <c r="J27" s="6"/>
      <c r="K27" s="3"/>
      <c r="L27" s="6"/>
      <c r="M27" s="3"/>
      <c r="N27" s="6"/>
      <c r="O27" s="3"/>
      <c r="P27" s="6"/>
      <c r="Q27" s="3"/>
      <c r="R27" s="6"/>
      <c r="S27" s="3"/>
    </row>
    <row r="28" spans="1:19">
      <c r="A28" s="3">
        <v>21</v>
      </c>
      <c r="B28" s="3"/>
      <c r="C28" s="3"/>
      <c r="D28" s="3"/>
      <c r="E28" s="3"/>
      <c r="F28" s="2"/>
      <c r="G28" s="2"/>
      <c r="H28" s="2"/>
      <c r="I28" s="3"/>
      <c r="J28" s="6"/>
      <c r="K28" s="3"/>
      <c r="L28" s="6"/>
      <c r="M28" s="3"/>
      <c r="N28" s="6"/>
      <c r="O28" s="3"/>
      <c r="P28" s="6"/>
      <c r="Q28" s="3"/>
      <c r="R28" s="6"/>
      <c r="S28" s="3"/>
    </row>
    <row r="29" spans="1:19">
      <c r="A29" s="3">
        <v>22</v>
      </c>
      <c r="B29" s="3"/>
      <c r="C29" s="3"/>
      <c r="D29" s="3"/>
      <c r="E29" s="3"/>
      <c r="F29" s="2"/>
      <c r="G29" s="2"/>
      <c r="H29" s="2"/>
      <c r="I29" s="3"/>
      <c r="J29" s="6"/>
      <c r="K29" s="3"/>
      <c r="L29" s="6"/>
      <c r="M29" s="3"/>
      <c r="N29" s="6"/>
      <c r="O29" s="3"/>
      <c r="P29" s="6"/>
      <c r="Q29" s="3"/>
      <c r="R29" s="6"/>
      <c r="S29" s="3"/>
    </row>
    <row r="30" spans="1:19">
      <c r="A30" s="3">
        <v>23</v>
      </c>
      <c r="B30" s="3"/>
      <c r="C30" s="3"/>
      <c r="D30" s="3"/>
      <c r="E30" s="3"/>
      <c r="F30" s="2"/>
      <c r="G30" s="2"/>
      <c r="H30" s="2"/>
      <c r="I30" s="3"/>
      <c r="J30" s="6"/>
      <c r="K30" s="3"/>
      <c r="L30" s="6"/>
      <c r="M30" s="3"/>
      <c r="N30" s="6"/>
      <c r="O30" s="3"/>
      <c r="P30" s="6"/>
      <c r="Q30" s="3"/>
      <c r="R30" s="6"/>
      <c r="S30" s="3"/>
    </row>
    <row r="31" spans="1:19">
      <c r="A31" s="3">
        <v>24</v>
      </c>
      <c r="B31" s="3"/>
      <c r="C31" s="3"/>
      <c r="D31" s="3"/>
      <c r="E31" s="3"/>
      <c r="F31" s="2"/>
      <c r="G31" s="2"/>
      <c r="H31" s="2"/>
      <c r="I31" s="3"/>
      <c r="J31" s="6"/>
      <c r="K31" s="3"/>
      <c r="L31" s="6"/>
      <c r="M31" s="3"/>
      <c r="N31" s="6"/>
      <c r="O31" s="3"/>
      <c r="P31" s="6"/>
      <c r="Q31" s="3"/>
      <c r="R31" s="6"/>
      <c r="S31" s="3"/>
    </row>
    <row r="32" spans="1:19">
      <c r="A32" s="3">
        <v>25</v>
      </c>
      <c r="B32" s="3"/>
      <c r="C32" s="3"/>
      <c r="D32" s="3"/>
      <c r="E32" s="3"/>
      <c r="F32" s="2"/>
      <c r="G32" s="2"/>
      <c r="H32" s="2"/>
      <c r="I32" s="3"/>
      <c r="J32" s="6"/>
      <c r="K32" s="3"/>
      <c r="L32" s="6"/>
      <c r="M32" s="3"/>
      <c r="N32" s="6"/>
      <c r="O32" s="3"/>
      <c r="P32" s="6"/>
      <c r="Q32" s="3"/>
      <c r="R32" s="6"/>
      <c r="S32" s="3"/>
    </row>
    <row r="33" spans="1:19">
      <c r="A33" s="3">
        <v>26</v>
      </c>
      <c r="B33" s="3"/>
      <c r="C33" s="3"/>
      <c r="D33" s="3"/>
      <c r="E33" s="3"/>
      <c r="F33" s="2"/>
      <c r="G33" s="2"/>
      <c r="H33" s="2"/>
      <c r="I33" s="3"/>
      <c r="J33" s="6"/>
      <c r="K33" s="3"/>
      <c r="L33" s="6"/>
      <c r="M33" s="3"/>
      <c r="N33" s="6"/>
      <c r="O33" s="3"/>
      <c r="P33" s="6"/>
      <c r="Q33" s="3"/>
      <c r="R33" s="6"/>
      <c r="S33" s="3"/>
    </row>
    <row r="34" spans="1:19">
      <c r="A34" s="3">
        <v>27</v>
      </c>
      <c r="B34" s="3"/>
      <c r="C34" s="3"/>
      <c r="D34" s="3"/>
      <c r="E34" s="3"/>
      <c r="F34" s="2"/>
      <c r="G34" s="2"/>
      <c r="H34" s="2"/>
      <c r="I34" s="3"/>
      <c r="J34" s="6"/>
      <c r="K34" s="3"/>
      <c r="L34" s="6"/>
      <c r="M34" s="3"/>
      <c r="N34" s="6"/>
      <c r="O34" s="3"/>
      <c r="P34" s="6"/>
      <c r="Q34" s="3"/>
      <c r="R34" s="6"/>
      <c r="S34" s="3"/>
    </row>
    <row r="35" spans="1:19">
      <c r="A35" s="3">
        <v>28</v>
      </c>
      <c r="B35" s="3"/>
      <c r="C35" s="3"/>
      <c r="D35" s="3"/>
      <c r="E35" s="3"/>
      <c r="F35" s="2"/>
      <c r="G35" s="2"/>
      <c r="H35" s="2"/>
      <c r="I35" s="3"/>
      <c r="J35" s="6"/>
      <c r="K35" s="3"/>
      <c r="L35" s="6"/>
      <c r="M35" s="3"/>
      <c r="N35" s="6"/>
      <c r="O35" s="3"/>
      <c r="P35" s="6"/>
      <c r="Q35" s="3"/>
      <c r="R35" s="6"/>
      <c r="S35" s="3"/>
    </row>
    <row r="36" spans="1:19">
      <c r="A36" s="3">
        <v>29</v>
      </c>
      <c r="B36" s="3"/>
      <c r="C36" s="3"/>
      <c r="D36" s="3"/>
      <c r="E36" s="3"/>
      <c r="F36" s="2"/>
      <c r="G36" s="2"/>
      <c r="H36" s="2"/>
      <c r="I36" s="3"/>
      <c r="J36" s="6"/>
      <c r="K36" s="3"/>
      <c r="L36" s="6"/>
      <c r="M36" s="3"/>
      <c r="N36" s="6"/>
      <c r="O36" s="3"/>
      <c r="P36" s="6"/>
      <c r="Q36" s="3"/>
      <c r="R36" s="6"/>
      <c r="S36" s="3"/>
    </row>
    <row r="37" spans="1:19">
      <c r="A37" s="3">
        <v>30</v>
      </c>
      <c r="B37" s="3"/>
      <c r="C37" s="3"/>
      <c r="D37" s="3"/>
      <c r="E37" s="3"/>
      <c r="F37" s="2"/>
      <c r="G37" s="2"/>
      <c r="H37" s="2"/>
      <c r="I37" s="3"/>
      <c r="J37" s="6"/>
      <c r="K37" s="3"/>
      <c r="L37" s="6"/>
      <c r="M37" s="3"/>
      <c r="N37" s="6"/>
      <c r="O37" s="3"/>
      <c r="P37" s="6"/>
      <c r="Q37" s="3"/>
      <c r="R37" s="6"/>
      <c r="S37" s="3"/>
    </row>
  </sheetData>
  <mergeCells count="18">
    <mergeCell ref="A2:S2"/>
    <mergeCell ref="C4:I4"/>
    <mergeCell ref="J4:K4"/>
    <mergeCell ref="C6:C7"/>
    <mergeCell ref="D6:D7"/>
    <mergeCell ref="E6:E7"/>
    <mergeCell ref="F6:I6"/>
    <mergeCell ref="J6:K6"/>
    <mergeCell ref="L6:M6"/>
    <mergeCell ref="P4:Q4"/>
    <mergeCell ref="P6:Q6"/>
    <mergeCell ref="R4:S4"/>
    <mergeCell ref="R6:S6"/>
    <mergeCell ref="L4:M4"/>
    <mergeCell ref="N4:O4"/>
    <mergeCell ref="N6:O6"/>
    <mergeCell ref="A6:A7"/>
    <mergeCell ref="B6:B7"/>
  </mergeCells>
  <phoneticPr fontId="1"/>
  <dataValidations count="6">
    <dataValidation imeMode="halfKatakana" allowBlank="1" showInputMessage="1" showErrorMessage="1" sqref="C8" xr:uid="{D90E5BD3-DD21-4A2C-862A-2CD4283517C6}"/>
    <dataValidation type="list" allowBlank="1" showInputMessage="1" showErrorMessage="1" sqref="E8" xr:uid="{A297946D-B6BF-45CD-9D9E-B56985B43E95}">
      <formula1>"1.男,2.女"</formula1>
    </dataValidation>
    <dataValidation type="list" allowBlank="1" showInputMessage="1" showErrorMessage="1" sqref="F8:F37 H8:H37" xr:uid="{B3AB3230-7F60-441D-A51E-9D2D41EF6DAF}">
      <formula1>"１,２,３,４,５,６,７,８,９,１０,１１,１２,１３,１４,１５,２９,３０"</formula1>
    </dataValidation>
    <dataValidation type="list" allowBlank="1" showInputMessage="1" showErrorMessage="1" sqref="K8:K37 M8:M37 O8:O37 Q8:Q37 S8:S37" xr:uid="{C3002124-5294-488C-A18A-4B5B5EE44B59}">
      <formula1>"1.自由形,2.背泳ぎ,3.平泳ぎ,4.バタフライ,5.個人メドレー,9.ﾁｬﾚﾝｼﾞﾚｰｽ"</formula1>
    </dataValidation>
    <dataValidation type="list" allowBlank="1" showInputMessage="1" showErrorMessage="1" sqref="J8:J37 L8:L37 N8:N37 P8:P37 R8:R37" xr:uid="{7136A0C8-12FC-4B8C-81DF-9C14348C482B}">
      <formula1>"1.25ｍ,2.50ｍ,3.100m,4.200m,5.400m,9.75m,10.175m"</formula1>
    </dataValidation>
    <dataValidation type="list" allowBlank="1" showInputMessage="1" showErrorMessage="1" sqref="G8:G37" xr:uid="{318719B9-4572-49AC-B886-CF104472285A}">
      <formula1>"１,２,３,４,５,６,７,８,９,１１,１２,１３,１４,１５,２９,３０"</formula1>
    </dataValidation>
  </dataValidations>
  <pageMargins left="0.25" right="0.25"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5AC8-83FB-40BF-B25E-5207CAC04F0F}">
  <sheetPr>
    <tabColor rgb="FF7030A0"/>
  </sheetPr>
  <dimension ref="A2:I17"/>
  <sheetViews>
    <sheetView view="pageBreakPreview" zoomScaleNormal="100" zoomScaleSheetLayoutView="100" workbookViewId="0">
      <selection activeCell="A3" sqref="A3"/>
    </sheetView>
  </sheetViews>
  <sheetFormatPr defaultRowHeight="13.5"/>
  <cols>
    <col min="1" max="1" width="5.5" customWidth="1"/>
    <col min="2" max="2" width="21" customWidth="1"/>
    <col min="6" max="9" width="7.25" customWidth="1"/>
  </cols>
  <sheetData>
    <row r="2" spans="1:9" ht="24">
      <c r="A2" s="73" t="s">
        <v>76</v>
      </c>
      <c r="B2" s="73"/>
      <c r="C2" s="73"/>
      <c r="D2" s="73"/>
      <c r="E2" s="73"/>
      <c r="F2" s="73"/>
      <c r="G2" s="73"/>
      <c r="H2" s="73"/>
      <c r="I2" s="73"/>
    </row>
    <row r="4" spans="1:9" ht="59.25" customHeight="1">
      <c r="A4" s="74" t="s">
        <v>53</v>
      </c>
      <c r="B4" s="74"/>
      <c r="C4" s="74"/>
      <c r="D4" s="74"/>
      <c r="E4" s="74"/>
      <c r="F4" s="74"/>
      <c r="G4" s="74"/>
      <c r="H4" s="74"/>
      <c r="I4" s="74"/>
    </row>
    <row r="6" spans="1:9">
      <c r="A6" s="27" t="s">
        <v>5</v>
      </c>
      <c r="B6" s="27" t="s">
        <v>6</v>
      </c>
      <c r="C6" s="72" t="s">
        <v>52</v>
      </c>
      <c r="D6" s="72"/>
      <c r="E6" s="72"/>
      <c r="F6" s="72" t="s">
        <v>54</v>
      </c>
      <c r="G6" s="72"/>
      <c r="H6" s="72"/>
      <c r="I6" s="72"/>
    </row>
    <row r="7" spans="1:9" ht="57.75" customHeight="1">
      <c r="A7" s="28"/>
      <c r="B7" s="28"/>
      <c r="C7" s="72"/>
      <c r="D7" s="72"/>
      <c r="E7" s="72"/>
      <c r="F7" s="72"/>
      <c r="G7" s="72"/>
      <c r="H7" s="72"/>
      <c r="I7" s="72"/>
    </row>
    <row r="8" spans="1:9" ht="57.75" customHeight="1">
      <c r="A8" s="28"/>
      <c r="B8" s="28"/>
      <c r="C8" s="72"/>
      <c r="D8" s="72"/>
      <c r="E8" s="72"/>
      <c r="F8" s="72"/>
      <c r="G8" s="72"/>
      <c r="H8" s="72"/>
      <c r="I8" s="72"/>
    </row>
    <row r="9" spans="1:9" ht="57.75" customHeight="1">
      <c r="A9" s="28"/>
      <c r="B9" s="28"/>
      <c r="C9" s="72"/>
      <c r="D9" s="72"/>
      <c r="E9" s="72"/>
      <c r="F9" s="72"/>
      <c r="G9" s="72"/>
      <c r="H9" s="72"/>
      <c r="I9" s="72"/>
    </row>
    <row r="10" spans="1:9" ht="57.75" customHeight="1">
      <c r="A10" s="28"/>
      <c r="B10" s="28"/>
      <c r="C10" s="72"/>
      <c r="D10" s="72"/>
      <c r="E10" s="72"/>
      <c r="F10" s="72"/>
      <c r="G10" s="72"/>
      <c r="H10" s="72"/>
      <c r="I10" s="72"/>
    </row>
    <row r="11" spans="1:9" ht="57.75" customHeight="1">
      <c r="A11" s="28"/>
      <c r="B11" s="28"/>
      <c r="C11" s="72"/>
      <c r="D11" s="72"/>
      <c r="E11" s="72"/>
      <c r="F11" s="72"/>
      <c r="G11" s="72"/>
      <c r="H11" s="72"/>
      <c r="I11" s="72"/>
    </row>
    <row r="12" spans="1:9" ht="57.75" customHeight="1">
      <c r="A12" s="28"/>
      <c r="B12" s="28"/>
      <c r="C12" s="72"/>
      <c r="D12" s="72"/>
      <c r="E12" s="72"/>
      <c r="F12" s="72"/>
      <c r="G12" s="72"/>
      <c r="H12" s="72"/>
      <c r="I12" s="72"/>
    </row>
    <row r="13" spans="1:9" ht="57.75" customHeight="1">
      <c r="A13" s="28"/>
      <c r="B13" s="28"/>
      <c r="C13" s="72"/>
      <c r="D13" s="72"/>
      <c r="E13" s="72"/>
      <c r="F13" s="72"/>
      <c r="G13" s="72"/>
      <c r="H13" s="72"/>
      <c r="I13" s="72"/>
    </row>
    <row r="14" spans="1:9" ht="57.75" customHeight="1">
      <c r="A14" s="28"/>
      <c r="B14" s="28"/>
      <c r="C14" s="72"/>
      <c r="D14" s="72"/>
      <c r="E14" s="72"/>
      <c r="F14" s="72"/>
      <c r="G14" s="72"/>
      <c r="H14" s="72"/>
      <c r="I14" s="72"/>
    </row>
    <row r="15" spans="1:9" ht="57.75" customHeight="1">
      <c r="A15" s="28"/>
      <c r="B15" s="28"/>
      <c r="C15" s="72"/>
      <c r="D15" s="72"/>
      <c r="E15" s="72"/>
      <c r="F15" s="72"/>
      <c r="G15" s="72"/>
      <c r="H15" s="72"/>
      <c r="I15" s="72"/>
    </row>
    <row r="16" spans="1:9" ht="57.75" customHeight="1">
      <c r="A16" s="28"/>
      <c r="B16" s="28"/>
      <c r="C16" s="72"/>
      <c r="D16" s="72"/>
      <c r="E16" s="72"/>
      <c r="F16" s="72"/>
      <c r="G16" s="72"/>
      <c r="H16" s="72"/>
      <c r="I16" s="72"/>
    </row>
    <row r="17" spans="1:9" ht="57.75" customHeight="1">
      <c r="A17" s="28"/>
      <c r="B17" s="28"/>
      <c r="C17" s="72"/>
      <c r="D17" s="72"/>
      <c r="E17" s="72"/>
      <c r="F17" s="72"/>
      <c r="G17" s="72"/>
      <c r="H17" s="72"/>
      <c r="I17" s="72"/>
    </row>
  </sheetData>
  <mergeCells count="26">
    <mergeCell ref="A2:I2"/>
    <mergeCell ref="A4:I4"/>
    <mergeCell ref="C6:E6"/>
    <mergeCell ref="F6:I6"/>
    <mergeCell ref="C7:E7"/>
    <mergeCell ref="F7:I7"/>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16:E16"/>
    <mergeCell ref="F16:I16"/>
    <mergeCell ref="C17:E17"/>
    <mergeCell ref="F17:I17"/>
    <mergeCell ref="C15:E15"/>
    <mergeCell ref="F15:I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集計表</vt:lpstr>
      <vt:lpstr>申込一覧</vt:lpstr>
      <vt:lpstr>別紙</vt:lpstr>
      <vt:lpstr>集計表!Print_Area</vt:lpstr>
      <vt:lpstr>申込一覧!Print_Area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glory.2015-平川</cp:lastModifiedBy>
  <cp:lastPrinted>2019-12-25T02:23:08Z</cp:lastPrinted>
  <dcterms:created xsi:type="dcterms:W3CDTF">1997-01-08T22:48:59Z</dcterms:created>
  <dcterms:modified xsi:type="dcterms:W3CDTF">2023-01-11T03:00:22Z</dcterms:modified>
</cp:coreProperties>
</file>